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НМЦК!$A$1:$J$23</definedName>
  </definedNames>
  <calcPr calcId="145621"/>
</workbook>
</file>

<file path=xl/calcChain.xml><?xml version="1.0" encoding="utf-8"?>
<calcChain xmlns="http://schemas.openxmlformats.org/spreadsheetml/2006/main">
  <c r="H17" i="2" l="1"/>
  <c r="F17" i="2"/>
  <c r="G17" i="2"/>
  <c r="I17" i="2" l="1"/>
  <c r="I20" i="2" l="1"/>
  <c r="I19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8" i="2" l="1"/>
  <c r="L39" i="1"/>
  <c r="J12" i="1" l="1"/>
</calcChain>
</file>

<file path=xl/sharedStrings.xml><?xml version="1.0" encoding="utf-8"?>
<sst xmlns="http://schemas.openxmlformats.org/spreadsheetml/2006/main" count="111" uniqueCount="75">
  <si>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</si>
  <si>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</si>
  <si>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</si>
  <si>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</si>
  <si>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</si>
  <si>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</si>
  <si>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</si>
  <si>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</si>
  <si>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</si>
  <si>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</si>
  <si>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</si>
  <si>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</si>
  <si>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</si>
  <si>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</si>
  <si>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</si>
  <si>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</si>
  <si>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</si>
  <si>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</si>
  <si>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</si>
  <si>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</si>
  <si>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</si>
  <si>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</si>
  <si>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</si>
  <si>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</si>
  <si>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</si>
  <si>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</si>
  <si>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</si>
  <si>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</si>
  <si>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</si>
  <si>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</si>
  <si>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</si>
  <si>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</si>
  <si>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</si>
  <si>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</si>
  <si>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</si>
  <si>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</si>
  <si>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</si>
  <si>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</si>
  <si>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</si>
  <si>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</si>
  <si>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</si>
  <si>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</si>
  <si>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</si>
  <si>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</si>
  <si>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</si>
  <si>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</si>
  <si>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</si>
  <si>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</si>
  <si>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</si>
  <si>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</si>
  <si>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</si>
  <si>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</si>
  <si>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</si>
  <si>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</si>
  <si>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</si>
  <si>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</si>
  <si>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</si>
  <si>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</si>
  <si>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</si>
  <si>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 Н(М)ЦД  с учетом  НДС  договора составила:</t>
  </si>
  <si>
    <t xml:space="preserve">Поставщик 1    </t>
  </si>
  <si>
    <t xml:space="preserve">Поставщик 2         </t>
  </si>
  <si>
    <t xml:space="preserve">Поставщик 3           </t>
  </si>
  <si>
    <t>Приложение №4 к извещению</t>
  </si>
  <si>
    <t>Наименование закупки: Поставка пломбировачного материала</t>
  </si>
  <si>
    <t xml:space="preserve">Коммерческие предложения за ед-цу                    (с НДС), руб. </t>
  </si>
  <si>
    <t xml:space="preserve">Начальная (максимальная) цена договора           (с НДС), руб. </t>
  </si>
  <si>
    <t>Суммарная стоимоть еденичных расценок в руб.    (с НДС)</t>
  </si>
  <si>
    <t>Арматура А1 (круг) 18х11700.</t>
  </si>
  <si>
    <t>Полоса 40х4х6000 ст3 сп/пс.</t>
  </si>
  <si>
    <t>Наконечник ТМЛ 16-8-6 луженый.</t>
  </si>
  <si>
    <t>Провод ПуГВ 1х16 жел/зел.</t>
  </si>
  <si>
    <t>Арматура А1 (круг) 6,5х6000.</t>
  </si>
  <si>
    <t>Зажим плашечный (ПС-1-1А).</t>
  </si>
  <si>
    <t>Труба профильная 80х80х4х12000.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</si>
</sst>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Fill="1"/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/>
    <xf numFmtId="0" fontId="16" fillId="0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164" fontId="18" fillId="0" borderId="0" xfId="1" applyFont="1" applyFill="1" applyAlignment="1">
      <alignment horizontal="left" vertical="center"/>
    </xf>
    <xf numFmtId="43" fontId="18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/>
    <xf numFmtId="165" fontId="10" fillId="0" borderId="0" xfId="0" applyNumberFormat="1" applyFont="1" applyFill="1" applyAlignment="1" applyProtection="1">
      <alignment horizontal="center" vertical="center"/>
      <protection locked="0"/>
    </xf>
    <xf numFmtId="43" fontId="16" fillId="0" borderId="2" xfId="0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13" xfId="1" applyNumberFormat="1" applyFont="1" applyFill="1" applyBorder="1" applyAlignment="1">
      <alignment horizontal="center" vertical="center"/>
    </xf>
    <xf numFmtId="4" fontId="16" fillId="0" borderId="2" xfId="1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15" xfId="0" applyFont="1" applyFill="1" applyBorder="1" applyAlignment="1">
      <alignment horizontal="left"/>
    </xf>
    <xf numFmtId="0" fontId="11" fillId="0" borderId="15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 shrinkToFit="1"/>
    </xf>
    <xf numFmtId="0" fontId="14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6" zoomScaleSheetLayoutView="100" workbookViewId="0">
      <selection activeCell="J17" sqref="J17"/>
    </sheetView>
  </sheetViews>
  <sheetFormatPr defaultColWidth="9.140625" defaultRowHeight="15" x14ac:dyDescent="0.25"/>
  <cols>
    <col min="1" max="1" width="4.28515625" style="53" customWidth="1"/>
    <col min="2" max="2" width="9.140625" style="53" hidden="1" customWidth="1"/>
    <col min="3" max="3" width="85.5703125" style="55" bestFit="1" customWidth="1"/>
    <col min="4" max="4" width="6.85546875" style="53" bestFit="1" customWidth="1"/>
    <col min="5" max="5" width="12" style="53" customWidth="1"/>
    <col min="6" max="6" width="16.5703125" style="54" customWidth="1"/>
    <col min="7" max="7" width="16.42578125" style="53" customWidth="1"/>
    <col min="8" max="8" width="16.85546875" style="53" customWidth="1"/>
    <col min="9" max="9" width="18" style="53" customWidth="1"/>
    <col min="10" max="10" width="21.42578125" style="53" customWidth="1"/>
    <col min="11" max="11" width="14.7109375" style="53" bestFit="1" customWidth="1"/>
    <col min="12" max="12" width="11" style="53" bestFit="1" customWidth="1"/>
    <col min="13" max="13" width="9.5703125" style="53" bestFit="1" customWidth="1"/>
    <col min="14" max="16384" width="9.140625" style="53"/>
  </cols>
  <sheetData>
    <row r="1" spans="1:10" s="56" customFormat="1" x14ac:dyDescent="0.25">
      <c r="A1" s="64"/>
      <c r="B1" s="65"/>
      <c r="C1" s="64"/>
      <c r="D1" s="64"/>
      <c r="E1" s="65"/>
      <c r="F1" s="65"/>
      <c r="G1" s="65"/>
      <c r="H1" s="64"/>
      <c r="I1" s="66" t="s">
        <v>63</v>
      </c>
      <c r="J1" s="65"/>
    </row>
    <row r="2" spans="1:10" s="56" customFormat="1" x14ac:dyDescent="0.25">
      <c r="A2" s="67"/>
      <c r="B2" s="65"/>
      <c r="C2" s="64"/>
      <c r="D2" s="64"/>
      <c r="E2" s="65"/>
      <c r="F2" s="65"/>
      <c r="G2" s="65"/>
      <c r="H2" s="64"/>
      <c r="I2" s="66"/>
      <c r="J2" s="65"/>
    </row>
    <row r="3" spans="1:10" s="56" customFormat="1" x14ac:dyDescent="0.25">
      <c r="A3" s="104" t="s">
        <v>54</v>
      </c>
      <c r="B3" s="104"/>
      <c r="C3" s="104"/>
      <c r="D3" s="104"/>
      <c r="E3" s="104"/>
      <c r="F3" s="104"/>
      <c r="G3" s="104"/>
      <c r="H3" s="104"/>
      <c r="I3" s="104"/>
      <c r="J3" s="65"/>
    </row>
    <row r="4" spans="1:10" s="56" customFormat="1" ht="21.6" customHeight="1" x14ac:dyDescent="0.25">
      <c r="A4" s="105" t="s">
        <v>64</v>
      </c>
      <c r="B4" s="106"/>
      <c r="C4" s="106"/>
      <c r="D4" s="106"/>
      <c r="E4" s="106"/>
      <c r="F4" s="106"/>
      <c r="G4" s="106"/>
      <c r="H4" s="64"/>
      <c r="I4" s="66"/>
      <c r="J4" s="65"/>
    </row>
    <row r="5" spans="1:10" s="56" customFormat="1" x14ac:dyDescent="0.25">
      <c r="A5" s="101"/>
      <c r="B5" s="102"/>
      <c r="C5" s="102"/>
      <c r="D5" s="102"/>
      <c r="E5" s="102"/>
      <c r="F5" s="102"/>
      <c r="G5" s="102"/>
      <c r="H5" s="64"/>
      <c r="I5" s="66"/>
      <c r="J5" s="65"/>
    </row>
    <row r="6" spans="1:10" ht="21.75" customHeight="1" x14ac:dyDescent="0.25">
      <c r="A6" s="87" t="s">
        <v>55</v>
      </c>
      <c r="B6" s="88"/>
      <c r="C6" s="89"/>
      <c r="D6" s="87" t="s">
        <v>53</v>
      </c>
      <c r="E6" s="88"/>
      <c r="F6" s="88"/>
      <c r="G6" s="88"/>
      <c r="H6" s="88"/>
      <c r="I6" s="89"/>
      <c r="J6" s="95" t="s">
        <v>66</v>
      </c>
    </row>
    <row r="7" spans="1:10" ht="28.5" customHeight="1" x14ac:dyDescent="0.25">
      <c r="A7" s="90" t="s">
        <v>50</v>
      </c>
      <c r="B7" s="91"/>
      <c r="C7" s="94" t="s">
        <v>51</v>
      </c>
      <c r="D7" s="95" t="s">
        <v>52</v>
      </c>
      <c r="E7" s="95" t="s">
        <v>5</v>
      </c>
      <c r="F7" s="87" t="s">
        <v>65</v>
      </c>
      <c r="G7" s="88"/>
      <c r="H7" s="89"/>
      <c r="I7" s="95" t="s">
        <v>67</v>
      </c>
      <c r="J7" s="98"/>
    </row>
    <row r="8" spans="1:10" ht="44.25" customHeight="1" x14ac:dyDescent="0.25">
      <c r="A8" s="92"/>
      <c r="B8" s="93"/>
      <c r="C8" s="95"/>
      <c r="D8" s="96"/>
      <c r="E8" s="96"/>
      <c r="F8" s="74" t="s">
        <v>60</v>
      </c>
      <c r="G8" s="74" t="s">
        <v>61</v>
      </c>
      <c r="H8" s="74" t="s">
        <v>62</v>
      </c>
      <c r="I8" s="96"/>
      <c r="J8" s="96"/>
    </row>
    <row r="9" spans="1:10" x14ac:dyDescent="0.25">
      <c r="A9" s="97" t="s">
        <v>56</v>
      </c>
      <c r="B9" s="97"/>
      <c r="C9" s="97"/>
      <c r="D9" s="97"/>
      <c r="E9" s="97"/>
      <c r="F9" s="97"/>
      <c r="G9" s="97"/>
      <c r="H9" s="97"/>
      <c r="I9" s="97"/>
      <c r="J9" s="97"/>
    </row>
    <row r="10" spans="1:10" x14ac:dyDescent="0.25">
      <c r="A10" s="68">
        <v>1</v>
      </c>
      <c r="B10" s="68"/>
      <c r="C10" s="75" t="s">
        <v>68</v>
      </c>
      <c r="D10" s="69" t="s">
        <v>20</v>
      </c>
      <c r="E10" s="68">
        <v>1</v>
      </c>
      <c r="F10" s="85">
        <v>3420</v>
      </c>
      <c r="G10" s="85">
        <v>3444.04</v>
      </c>
      <c r="H10" s="85">
        <v>3595.5</v>
      </c>
      <c r="I10" s="68"/>
      <c r="J10" s="68"/>
    </row>
    <row r="11" spans="1:10" x14ac:dyDescent="0.25">
      <c r="A11" s="68">
        <v>2</v>
      </c>
      <c r="B11" s="68"/>
      <c r="C11" s="75" t="s">
        <v>69</v>
      </c>
      <c r="D11" s="69" t="s">
        <v>20</v>
      </c>
      <c r="E11" s="68">
        <v>1</v>
      </c>
      <c r="F11" s="85">
        <v>1350</v>
      </c>
      <c r="G11" s="85">
        <v>1332.28</v>
      </c>
      <c r="H11" s="85">
        <v>1564.42</v>
      </c>
      <c r="I11" s="68"/>
      <c r="J11" s="68"/>
    </row>
    <row r="12" spans="1:10" x14ac:dyDescent="0.25">
      <c r="A12" s="68">
        <v>3</v>
      </c>
      <c r="B12" s="68"/>
      <c r="C12" s="75" t="s">
        <v>70</v>
      </c>
      <c r="D12" s="69" t="s">
        <v>20</v>
      </c>
      <c r="E12" s="68">
        <v>1</v>
      </c>
      <c r="F12" s="85">
        <v>75</v>
      </c>
      <c r="G12" s="85">
        <v>77.66</v>
      </c>
      <c r="H12" s="85">
        <v>85.2</v>
      </c>
      <c r="I12" s="68"/>
      <c r="J12" s="68"/>
    </row>
    <row r="13" spans="1:10" x14ac:dyDescent="0.25">
      <c r="A13" s="68">
        <v>4</v>
      </c>
      <c r="B13" s="68"/>
      <c r="C13" s="75" t="s">
        <v>71</v>
      </c>
      <c r="D13" s="69" t="s">
        <v>20</v>
      </c>
      <c r="E13" s="68">
        <v>1</v>
      </c>
      <c r="F13" s="85">
        <v>261630</v>
      </c>
      <c r="G13" s="85">
        <v>266640</v>
      </c>
      <c r="H13" s="85">
        <v>269990</v>
      </c>
      <c r="I13" s="68"/>
      <c r="J13" s="68"/>
    </row>
    <row r="14" spans="1:10" x14ac:dyDescent="0.25">
      <c r="A14" s="68">
        <v>5</v>
      </c>
      <c r="B14" s="68"/>
      <c r="C14" s="75" t="s">
        <v>72</v>
      </c>
      <c r="D14" s="69" t="s">
        <v>20</v>
      </c>
      <c r="E14" s="68">
        <v>1</v>
      </c>
      <c r="F14" s="85">
        <v>281</v>
      </c>
      <c r="G14" s="85">
        <v>286.56</v>
      </c>
      <c r="H14" s="85">
        <v>316.8</v>
      </c>
      <c r="I14" s="68"/>
      <c r="J14" s="68"/>
    </row>
    <row r="15" spans="1:10" x14ac:dyDescent="0.25">
      <c r="A15" s="68">
        <v>6</v>
      </c>
      <c r="B15" s="68"/>
      <c r="C15" s="75" t="s">
        <v>73</v>
      </c>
      <c r="D15" s="69" t="s">
        <v>20</v>
      </c>
      <c r="E15" s="68">
        <v>1</v>
      </c>
      <c r="F15" s="85">
        <v>143</v>
      </c>
      <c r="G15" s="85">
        <v>145.41999999999999</v>
      </c>
      <c r="H15" s="85">
        <v>155</v>
      </c>
      <c r="I15" s="68"/>
      <c r="J15" s="68"/>
    </row>
    <row r="16" spans="1:10" x14ac:dyDescent="0.25">
      <c r="A16" s="68">
        <v>7</v>
      </c>
      <c r="B16" s="68"/>
      <c r="C16" s="75" t="s">
        <v>74</v>
      </c>
      <c r="D16" s="69" t="s">
        <v>20</v>
      </c>
      <c r="E16" s="68">
        <v>1</v>
      </c>
      <c r="F16" s="85">
        <v>17650</v>
      </c>
      <c r="G16" s="85">
        <v>17697</v>
      </c>
      <c r="H16" s="85">
        <v>18990</v>
      </c>
      <c r="I16" s="68"/>
      <c r="J16" s="68"/>
    </row>
    <row r="17" spans="1:10" x14ac:dyDescent="0.25">
      <c r="A17" s="68"/>
      <c r="B17" s="68"/>
      <c r="C17" s="63"/>
      <c r="D17" s="62"/>
      <c r="E17" s="62"/>
      <c r="F17" s="83">
        <f>SUM(F10:F16)</f>
        <v>284549</v>
      </c>
      <c r="G17" s="82">
        <f>SUM(G10:G16)</f>
        <v>289622.95999999996</v>
      </c>
      <c r="H17" s="84">
        <f>SUM(H10:H16)</f>
        <v>294696.92</v>
      </c>
      <c r="I17" s="82">
        <f>AVERAGE(F17:H17)</f>
        <v>289622.95999999996</v>
      </c>
      <c r="J17" s="81">
        <v>4000000</v>
      </c>
    </row>
    <row r="18" spans="1:10" x14ac:dyDescent="0.25">
      <c r="A18" s="103" t="s">
        <v>57</v>
      </c>
      <c r="B18" s="103"/>
      <c r="C18" s="103"/>
      <c r="D18" s="103"/>
      <c r="E18" s="103"/>
      <c r="F18" s="103"/>
      <c r="G18" s="70"/>
      <c r="H18" s="70"/>
      <c r="I18" s="76" t="e">
        <f>#REF!</f>
        <v>#REF!</v>
      </c>
      <c r="J18" s="77"/>
    </row>
    <row r="19" spans="1:10" x14ac:dyDescent="0.25">
      <c r="A19" s="70" t="s">
        <v>58</v>
      </c>
      <c r="B19" s="70"/>
      <c r="C19" s="70"/>
      <c r="D19" s="70"/>
      <c r="E19" s="70"/>
      <c r="F19" s="71"/>
      <c r="G19" s="72"/>
      <c r="H19" s="72"/>
      <c r="I19" s="78">
        <f>I20/1.2</f>
        <v>3333333.3333333335</v>
      </c>
      <c r="J19" s="61"/>
    </row>
    <row r="20" spans="1:10" s="54" customFormat="1" x14ac:dyDescent="0.25">
      <c r="A20" s="70" t="s">
        <v>59</v>
      </c>
      <c r="B20" s="70"/>
      <c r="C20" s="70"/>
      <c r="D20" s="70"/>
      <c r="E20" s="70"/>
      <c r="F20" s="71"/>
      <c r="G20" s="72"/>
      <c r="H20" s="72"/>
      <c r="I20" s="78">
        <f>J17</f>
        <v>4000000</v>
      </c>
      <c r="J20" s="61"/>
    </row>
    <row r="21" spans="1:10" s="54" customFormat="1" x14ac:dyDescent="0.25">
      <c r="A21" s="70"/>
      <c r="B21" s="70"/>
      <c r="C21" s="70"/>
      <c r="D21" s="70"/>
      <c r="E21" s="70"/>
      <c r="F21" s="71"/>
      <c r="G21" s="72"/>
      <c r="H21" s="72"/>
      <c r="I21" s="78"/>
      <c r="J21" s="61"/>
    </row>
    <row r="22" spans="1:10" s="54" customFormat="1" x14ac:dyDescent="0.25">
      <c r="A22" s="73"/>
      <c r="B22" s="73"/>
      <c r="C22" s="73"/>
      <c r="D22" s="99"/>
      <c r="E22" s="100"/>
      <c r="F22" s="100"/>
      <c r="G22" s="79"/>
      <c r="H22" s="57"/>
      <c r="I22" s="57"/>
      <c r="J22" s="57"/>
    </row>
    <row r="23" spans="1:10" s="54" customFormat="1" x14ac:dyDescent="0.25">
      <c r="A23" s="86"/>
      <c r="B23" s="86"/>
      <c r="C23" s="86"/>
      <c r="D23" s="86"/>
      <c r="E23" s="57"/>
      <c r="F23" s="58"/>
      <c r="G23" s="80"/>
      <c r="H23" s="59"/>
      <c r="I23" s="52"/>
      <c r="J23" s="52"/>
    </row>
    <row r="24" spans="1:10" x14ac:dyDescent="0.25">
      <c r="A24" s="57"/>
      <c r="B24" s="57"/>
      <c r="C24" s="60"/>
      <c r="D24" s="57"/>
      <c r="E24" s="57"/>
      <c r="F24" s="61"/>
      <c r="G24" s="57"/>
      <c r="H24" s="57"/>
      <c r="I24" s="57"/>
      <c r="J24" s="57"/>
    </row>
    <row r="25" spans="1:10" s="52" customFormat="1" x14ac:dyDescent="0.25">
      <c r="A25" s="57"/>
      <c r="B25" s="57"/>
      <c r="C25" s="60"/>
      <c r="D25" s="57"/>
      <c r="E25" s="57"/>
      <c r="F25" s="61"/>
      <c r="G25" s="57"/>
      <c r="H25" s="57"/>
      <c r="I25" s="57"/>
      <c r="J25" s="57"/>
    </row>
    <row r="26" spans="1:10" x14ac:dyDescent="0.25">
      <c r="A26" s="57"/>
      <c r="B26" s="57"/>
      <c r="C26" s="60"/>
      <c r="D26" s="57"/>
      <c r="E26" s="57"/>
      <c r="F26" s="61"/>
      <c r="G26" s="57"/>
      <c r="H26" s="57"/>
      <c r="I26" s="57"/>
      <c r="J26" s="57"/>
    </row>
  </sheetData>
  <mergeCells count="16">
    <mergeCell ref="A5:G5"/>
    <mergeCell ref="A18:F18"/>
    <mergeCell ref="I7:I8"/>
    <mergeCell ref="A3:I3"/>
    <mergeCell ref="A4:G4"/>
    <mergeCell ref="A23:D23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22:F22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12" t="s">
        <v>2</v>
      </c>
      <c r="B9" s="107" t="s">
        <v>3</v>
      </c>
      <c r="C9" s="107" t="s">
        <v>4</v>
      </c>
      <c r="D9" s="107" t="s">
        <v>5</v>
      </c>
      <c r="E9" s="107" t="s">
        <v>6</v>
      </c>
      <c r="F9" s="107" t="s">
        <v>7</v>
      </c>
      <c r="G9" s="107" t="s">
        <v>8</v>
      </c>
      <c r="H9" s="107" t="s">
        <v>9</v>
      </c>
      <c r="I9" s="110" t="s">
        <v>10</v>
      </c>
      <c r="J9" s="110" t="s">
        <v>11</v>
      </c>
      <c r="K9" s="107" t="s">
        <v>12</v>
      </c>
      <c r="L9" s="107"/>
    </row>
    <row r="10" spans="1:12" x14ac:dyDescent="0.2">
      <c r="A10" s="112"/>
      <c r="B10" s="107"/>
      <c r="C10" s="107"/>
      <c r="D10" s="107"/>
      <c r="E10" s="107"/>
      <c r="F10" s="107"/>
      <c r="G10" s="107"/>
      <c r="H10" s="107"/>
      <c r="I10" s="110"/>
      <c r="J10" s="110"/>
      <c r="K10" s="107"/>
      <c r="L10" s="107"/>
    </row>
    <row r="11" spans="1:12" ht="38.25" x14ac:dyDescent="0.2">
      <c r="A11" s="113"/>
      <c r="B11" s="108"/>
      <c r="C11" s="108"/>
      <c r="D11" s="108"/>
      <c r="E11" s="8" t="s">
        <v>13</v>
      </c>
      <c r="F11" s="8" t="s">
        <v>13</v>
      </c>
      <c r="G11" s="8" t="s">
        <v>13</v>
      </c>
      <c r="H11" s="108"/>
      <c r="I11" s="111"/>
      <c r="J11" s="111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2024-02-14T08:24:54Z</dcterms:modified>
</cp:coreProperties>
</file>