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210" windowWidth="25455" windowHeight="11715" tabRatio="819"/>
  </bookViews>
  <sheets>
    <sheet name="НМЦД ДСИЗ (обезлич.)" sheetId="16" r:id="rId1"/>
  </sheets>
  <definedNames>
    <definedName name="_xlnm.Print_Area" localSheetId="0">'НМЦД ДСИЗ (обезлич.)'!$A$1:$H$19</definedName>
  </definedNames>
  <calcPr calcId="145621"/>
</workbook>
</file>

<file path=xl/calcChain.xml><?xml version="1.0" encoding="utf-8"?>
<calcChain xmlns="http://schemas.openxmlformats.org/spreadsheetml/2006/main">
  <c r="H9" i="16" l="1"/>
  <c r="H10" i="16"/>
  <c r="H11" i="16"/>
  <c r="H12" i="16"/>
  <c r="H13" i="16"/>
  <c r="H14" i="16"/>
  <c r="H15" i="16"/>
  <c r="H16" i="16"/>
  <c r="H17" i="16"/>
  <c r="H8" i="16"/>
  <c r="G18" i="16"/>
  <c r="F18" i="16"/>
  <c r="E18" i="16"/>
  <c r="D18" i="16"/>
  <c r="H18" i="16" l="1"/>
</calcChain>
</file>

<file path=xl/sharedStrings.xml><?xml version="1.0" encoding="utf-8"?>
<sst xmlns="http://schemas.openxmlformats.org/spreadsheetml/2006/main" count="34" uniqueCount="25">
  <si>
    <t>Наименование предмета контракта</t>
  </si>
  <si>
    <t>Ед. изм</t>
  </si>
  <si>
    <t>Обоснование начальной максимальной цены договора</t>
  </si>
  <si>
    <t>Используемый метод определения НМЦД:</t>
  </si>
  <si>
    <t>Итого</t>
  </si>
  <si>
    <t>№ п/п</t>
  </si>
  <si>
    <t>ед.</t>
  </si>
  <si>
    <t>Метод сопоставимых рыночных цен (анализа рынка) по коммерческим предложениям организаций на 2024 год</t>
  </si>
  <si>
    <t>Поставщик 1</t>
  </si>
  <si>
    <t>Поставщик 2</t>
  </si>
  <si>
    <t>Поставщик 3</t>
  </si>
  <si>
    <t>Наименование закупки: на проведение конкурсной процедуры по отбору компании-поставщика дерматологических средств индивидуальной защиты и смывающих средств для нужд подразделений АО «Электросети Кубани»</t>
  </si>
  <si>
    <t xml:space="preserve">Коммерческие предложения с НДС, руб. </t>
  </si>
  <si>
    <t>Средства гидрофобного действия (отталкивающие влагу, сушащие кожу),
100 мл</t>
  </si>
  <si>
    <t xml:space="preserve">Средства для защиты кожи при негативном влиянии окружающей среды (от раздражения и повреждения кожи) универсальное, 100 мл
</t>
  </si>
  <si>
    <t>Средства для защиты от бактериологических вредных факторов (дезинфицирующие), 100 мл</t>
  </si>
  <si>
    <t>Очищающие кремы, гели и пасты, 200 мл</t>
  </si>
  <si>
    <t>Регенерирующие восстанавливающие кремы, эмульсии, 100 мл</t>
  </si>
  <si>
    <t>Твердое туалетное мыло, 100г</t>
  </si>
  <si>
    <t>Твердое туалетное мыло, 200г</t>
  </si>
  <si>
    <t>п.8; Жидкие моющие средства в дозирующих устройствах, 250 мл</t>
  </si>
  <si>
    <t>п.8; Жидкие моющие средства в дозирующих устройствах, 500 мл</t>
  </si>
  <si>
    <t>Моющие средства (стиральный порошок), 400г</t>
  </si>
  <si>
    <t>Поставщик 4</t>
  </si>
  <si>
    <t>Средняя цена, руб. с НДС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</si>
</sst>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10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>
      <pane xSplit="3" ySplit="7" topLeftCell="D8" activePane="bottomRight" state="frozen"/>
      <selection pane="topRight" activeCell="D1" sqref="D1"/>
      <selection pane="bottomLeft" activeCell="A2" sqref="A2"/>
      <selection pane="bottomRight" activeCell="M12" sqref="M12"/>
    </sheetView>
  </sheetViews>
  <sheetFormatPr defaultRowHeight="12.75" x14ac:dyDescent="0.2"/>
  <cols>
    <col min="1" max="1" width="5.140625" style="10" customWidth="1"/>
    <col min="2" max="2" width="26.7109375" style="3" customWidth="1"/>
    <col min="3" max="3" width="5.28515625" style="3" customWidth="1"/>
    <col min="4" max="7" width="15.7109375" style="3" customWidth="1"/>
    <col min="8" max="8" width="9.85546875" style="3" customWidth="1"/>
    <col min="9" max="16384" width="9.140625" style="3"/>
  </cols>
  <sheetData>
    <row r="1" spans="1:8" x14ac:dyDescent="0.2">
      <c r="A1" s="14" t="s">
        <v>2</v>
      </c>
      <c r="B1" s="14"/>
      <c r="C1" s="14"/>
      <c r="D1" s="14"/>
      <c r="E1" s="14"/>
      <c r="F1" s="14"/>
      <c r="G1" s="14"/>
      <c r="H1" s="14"/>
    </row>
    <row r="2" spans="1:8" ht="28.5" customHeight="1" x14ac:dyDescent="0.2">
      <c r="A2" s="15" t="s">
        <v>11</v>
      </c>
      <c r="B2" s="15"/>
      <c r="C2" s="15"/>
      <c r="D2" s="15"/>
      <c r="E2" s="15"/>
      <c r="F2" s="15"/>
      <c r="G2" s="15"/>
      <c r="H2" s="15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5" spans="1:8" ht="48.75" customHeight="1" x14ac:dyDescent="0.2">
      <c r="A5" s="21" t="s">
        <v>3</v>
      </c>
      <c r="B5" s="22"/>
      <c r="C5" s="23" t="s">
        <v>7</v>
      </c>
      <c r="D5" s="23"/>
      <c r="E5" s="23"/>
      <c r="F5" s="23"/>
      <c r="G5" s="23"/>
      <c r="H5" s="23"/>
    </row>
    <row r="6" spans="1:8" ht="12.75" customHeight="1" x14ac:dyDescent="0.2">
      <c r="A6" s="16" t="s">
        <v>5</v>
      </c>
      <c r="B6" s="18" t="s">
        <v>0</v>
      </c>
      <c r="C6" s="20" t="s">
        <v>1</v>
      </c>
      <c r="D6" s="24" t="s">
        <v>12</v>
      </c>
      <c r="E6" s="25"/>
      <c r="F6" s="25"/>
      <c r="G6" s="26"/>
      <c r="H6" s="27" t="s">
        <v>24</v>
      </c>
    </row>
    <row r="7" spans="1:8" s="4" customFormat="1" ht="30.75" customHeight="1" x14ac:dyDescent="0.25">
      <c r="A7" s="17"/>
      <c r="B7" s="19"/>
      <c r="C7" s="19"/>
      <c r="D7" s="9" t="s">
        <v>8</v>
      </c>
      <c r="E7" s="9" t="s">
        <v>9</v>
      </c>
      <c r="F7" s="9" t="s">
        <v>10</v>
      </c>
      <c r="G7" s="9" t="s">
        <v>23</v>
      </c>
      <c r="H7" s="28"/>
    </row>
    <row r="8" spans="1:8" ht="51" x14ac:dyDescent="0.2">
      <c r="A8" s="5">
        <v>1</v>
      </c>
      <c r="B8" s="12" t="s">
        <v>13</v>
      </c>
      <c r="C8" s="5" t="s">
        <v>6</v>
      </c>
      <c r="D8" s="6">
        <v>26.1</v>
      </c>
      <c r="E8" s="6">
        <v>27.2</v>
      </c>
      <c r="F8" s="6">
        <v>31.1</v>
      </c>
      <c r="G8" s="6">
        <v>20.05</v>
      </c>
      <c r="H8" s="6">
        <f>ROUND(AVERAGE(D8:G8),2)</f>
        <v>26.11</v>
      </c>
    </row>
    <row r="9" spans="1:8" ht="76.5" x14ac:dyDescent="0.2">
      <c r="A9" s="5">
        <v>2</v>
      </c>
      <c r="B9" s="12" t="s">
        <v>14</v>
      </c>
      <c r="C9" s="5" t="s">
        <v>6</v>
      </c>
      <c r="D9" s="6">
        <v>26.1</v>
      </c>
      <c r="E9" s="6">
        <v>27.2</v>
      </c>
      <c r="F9" s="6">
        <v>31.1</v>
      </c>
      <c r="G9" s="6">
        <v>20.05</v>
      </c>
      <c r="H9" s="6">
        <f t="shared" ref="H9:H17" si="0">ROUND(AVERAGE(D9:G9),2)</f>
        <v>26.11</v>
      </c>
    </row>
    <row r="10" spans="1:8" ht="51" x14ac:dyDescent="0.2">
      <c r="A10" s="5">
        <v>3</v>
      </c>
      <c r="B10" s="13" t="s">
        <v>15</v>
      </c>
      <c r="C10" s="5" t="s">
        <v>6</v>
      </c>
      <c r="D10" s="6">
        <v>48.3</v>
      </c>
      <c r="E10" s="6">
        <v>47.5</v>
      </c>
      <c r="F10" s="6">
        <v>50.5</v>
      </c>
      <c r="G10" s="6">
        <v>49.7</v>
      </c>
      <c r="H10" s="6">
        <f t="shared" si="0"/>
        <v>49</v>
      </c>
    </row>
    <row r="11" spans="1:8" ht="25.5" x14ac:dyDescent="0.2">
      <c r="A11" s="5">
        <v>4</v>
      </c>
      <c r="B11" s="13" t="s">
        <v>16</v>
      </c>
      <c r="C11" s="5" t="s">
        <v>6</v>
      </c>
      <c r="D11" s="6">
        <v>43.2</v>
      </c>
      <c r="E11" s="6">
        <v>46.52</v>
      </c>
      <c r="F11" s="6">
        <v>47.19</v>
      </c>
      <c r="G11" s="6">
        <v>48.05</v>
      </c>
      <c r="H11" s="6">
        <f t="shared" si="0"/>
        <v>46.24</v>
      </c>
    </row>
    <row r="12" spans="1:8" ht="38.25" x14ac:dyDescent="0.2">
      <c r="A12" s="5">
        <v>5</v>
      </c>
      <c r="B12" s="13" t="s">
        <v>17</v>
      </c>
      <c r="C12" s="5" t="s">
        <v>6</v>
      </c>
      <c r="D12" s="6">
        <v>26.11</v>
      </c>
      <c r="E12" s="6">
        <v>26.8</v>
      </c>
      <c r="F12" s="6">
        <v>30.55</v>
      </c>
      <c r="G12" s="6">
        <v>20.99</v>
      </c>
      <c r="H12" s="6">
        <f t="shared" si="0"/>
        <v>26.11</v>
      </c>
    </row>
    <row r="13" spans="1:8" x14ac:dyDescent="0.2">
      <c r="A13" s="5">
        <v>6</v>
      </c>
      <c r="B13" s="12" t="s">
        <v>18</v>
      </c>
      <c r="C13" s="5" t="s">
        <v>6</v>
      </c>
      <c r="D13" s="6">
        <v>20.25</v>
      </c>
      <c r="E13" s="6">
        <v>19</v>
      </c>
      <c r="F13" s="6">
        <v>20.6</v>
      </c>
      <c r="G13" s="6">
        <v>21.15</v>
      </c>
      <c r="H13" s="6">
        <f t="shared" si="0"/>
        <v>20.25</v>
      </c>
    </row>
    <row r="14" spans="1:8" x14ac:dyDescent="0.2">
      <c r="A14" s="5">
        <v>7</v>
      </c>
      <c r="B14" s="12" t="s">
        <v>19</v>
      </c>
      <c r="C14" s="5" t="s">
        <v>6</v>
      </c>
      <c r="D14" s="6">
        <v>29.22</v>
      </c>
      <c r="E14" s="6">
        <v>33.6</v>
      </c>
      <c r="F14" s="6">
        <v>36</v>
      </c>
      <c r="G14" s="6">
        <v>34</v>
      </c>
      <c r="H14" s="6">
        <f t="shared" si="0"/>
        <v>33.21</v>
      </c>
    </row>
    <row r="15" spans="1:8" ht="38.25" x14ac:dyDescent="0.2">
      <c r="A15" s="5">
        <v>8</v>
      </c>
      <c r="B15" s="12" t="s">
        <v>20</v>
      </c>
      <c r="C15" s="5" t="s">
        <v>6</v>
      </c>
      <c r="D15" s="6">
        <v>52</v>
      </c>
      <c r="E15" s="6">
        <v>52</v>
      </c>
      <c r="F15" s="6">
        <v>54</v>
      </c>
      <c r="G15" s="6">
        <v>50</v>
      </c>
      <c r="H15" s="6">
        <f t="shared" si="0"/>
        <v>52</v>
      </c>
    </row>
    <row r="16" spans="1:8" ht="38.25" x14ac:dyDescent="0.2">
      <c r="A16" s="5">
        <v>9</v>
      </c>
      <c r="B16" s="12" t="s">
        <v>21</v>
      </c>
      <c r="C16" s="5" t="s">
        <v>6</v>
      </c>
      <c r="D16" s="6">
        <v>53</v>
      </c>
      <c r="E16" s="6">
        <v>55</v>
      </c>
      <c r="F16" s="6">
        <v>60</v>
      </c>
      <c r="G16" s="6">
        <v>52</v>
      </c>
      <c r="H16" s="6">
        <f t="shared" si="0"/>
        <v>55</v>
      </c>
    </row>
    <row r="17" spans="1:8" ht="25.5" x14ac:dyDescent="0.2">
      <c r="A17" s="5">
        <v>10</v>
      </c>
      <c r="B17" s="13" t="s">
        <v>22</v>
      </c>
      <c r="C17" s="5" t="s">
        <v>6</v>
      </c>
      <c r="D17" s="6">
        <v>34</v>
      </c>
      <c r="E17" s="6">
        <v>34.85</v>
      </c>
      <c r="F17" s="6">
        <v>35.299999999999997</v>
      </c>
      <c r="G17" s="6">
        <v>34.909999999999997</v>
      </c>
      <c r="H17" s="6">
        <f t="shared" si="0"/>
        <v>34.770000000000003</v>
      </c>
    </row>
    <row r="18" spans="1:8" x14ac:dyDescent="0.2">
      <c r="A18" s="1"/>
      <c r="B18" s="7" t="s">
        <v>4</v>
      </c>
      <c r="C18" s="2"/>
      <c r="D18" s="8">
        <f>SUM(D8:D17)</f>
        <v>358.28</v>
      </c>
      <c r="E18" s="8">
        <f t="shared" ref="E18:G18" si="1">SUM(E8:E17)</f>
        <v>369.67000000000007</v>
      </c>
      <c r="F18" s="8">
        <f t="shared" si="1"/>
        <v>396.34</v>
      </c>
      <c r="G18" s="8">
        <f t="shared" si="1"/>
        <v>350.9</v>
      </c>
      <c r="H18" s="8">
        <f>SUM(H8:H17)</f>
        <v>368.79999999999995</v>
      </c>
    </row>
  </sheetData>
  <mergeCells count="9">
    <mergeCell ref="A1:H1"/>
    <mergeCell ref="A2:H2"/>
    <mergeCell ref="A5:B5"/>
    <mergeCell ref="C5:H5"/>
    <mergeCell ref="A6:A7"/>
    <mergeCell ref="B6:B7"/>
    <mergeCell ref="C6:C7"/>
    <mergeCell ref="D6:G6"/>
    <mergeCell ref="H6:H7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НМЦД ДСИЗ (обезлич.)</vt:lpstr>
      <vt:lpstr>'НМЦД ДСИЗ (обезлич.)'!Область_печати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2024-03-15T09:16:40Z</dcterms:modified>
</cp:coreProperties>
</file>