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0" windowHeight="12525"/>
  </bookViews>
  <sheets>
    <sheet name="общая" sheetId="1" r:id="rId1"/>
  </sheets>
  <calcPr calcId="145621"/>
</workbook>
</file>

<file path=xl/calcChain.xml><?xml version="1.0" encoding="utf-8"?>
<calcChain xmlns="http://schemas.openxmlformats.org/spreadsheetml/2006/main">
  <c r="G91" i="1" l="1"/>
  <c r="H91" i="1" s="1"/>
  <c r="I91" i="1" s="1"/>
  <c r="E91" i="1"/>
  <c r="G90" i="1"/>
  <c r="H90" i="1" s="1"/>
  <c r="E90" i="1"/>
  <c r="I89" i="1"/>
  <c r="H89" i="1"/>
  <c r="J89" i="1" s="1"/>
  <c r="G89" i="1"/>
  <c r="E89" i="1"/>
  <c r="G88" i="1"/>
  <c r="H88" i="1" s="1"/>
  <c r="E88" i="1"/>
  <c r="H87" i="1"/>
  <c r="G87" i="1"/>
  <c r="E87" i="1"/>
  <c r="I86" i="1"/>
  <c r="H86" i="1"/>
  <c r="G86" i="1"/>
  <c r="E86" i="1"/>
  <c r="G85" i="1"/>
  <c r="H85" i="1" s="1"/>
  <c r="E85" i="1"/>
  <c r="G84" i="1"/>
  <c r="H84" i="1" s="1"/>
  <c r="E84" i="1"/>
  <c r="H83" i="1"/>
  <c r="I83" i="1" s="1"/>
  <c r="G83" i="1"/>
  <c r="E83" i="1"/>
  <c r="G82" i="1"/>
  <c r="H82" i="1" s="1"/>
  <c r="I82" i="1" s="1"/>
  <c r="J82" i="1" s="1"/>
  <c r="E82" i="1"/>
  <c r="G81" i="1"/>
  <c r="H81" i="1" s="1"/>
  <c r="E81" i="1"/>
  <c r="G80" i="1"/>
  <c r="H80" i="1" s="1"/>
  <c r="E80" i="1"/>
  <c r="G79" i="1"/>
  <c r="H79" i="1" s="1"/>
  <c r="E79" i="1"/>
  <c r="G78" i="1"/>
  <c r="H78" i="1" s="1"/>
  <c r="E78" i="1"/>
  <c r="G77" i="1"/>
  <c r="H77" i="1" s="1"/>
  <c r="E77" i="1"/>
  <c r="G76" i="1"/>
  <c r="H76" i="1" s="1"/>
  <c r="E76" i="1"/>
  <c r="G75" i="1"/>
  <c r="H75" i="1" s="1"/>
  <c r="I75" i="1" s="1"/>
  <c r="E75" i="1"/>
  <c r="H74" i="1"/>
  <c r="I74" i="1" s="1"/>
  <c r="J74" i="1" s="1"/>
  <c r="G74" i="1"/>
  <c r="E74" i="1"/>
  <c r="G73" i="1"/>
  <c r="H73" i="1" s="1"/>
  <c r="E73" i="1"/>
  <c r="G72" i="1"/>
  <c r="H72" i="1" s="1"/>
  <c r="E72" i="1"/>
  <c r="H71" i="1"/>
  <c r="G71" i="1"/>
  <c r="E71" i="1"/>
  <c r="G70" i="1"/>
  <c r="H70" i="1" s="1"/>
  <c r="E70" i="1"/>
  <c r="G69" i="1"/>
  <c r="H69" i="1" s="1"/>
  <c r="E69" i="1"/>
  <c r="G68" i="1"/>
  <c r="H68" i="1" s="1"/>
  <c r="E68" i="1"/>
  <c r="H67" i="1"/>
  <c r="I67" i="1" s="1"/>
  <c r="G67" i="1"/>
  <c r="E67" i="1"/>
  <c r="G66" i="1"/>
  <c r="H66" i="1" s="1"/>
  <c r="I66" i="1" s="1"/>
  <c r="J66" i="1" s="1"/>
  <c r="E66" i="1"/>
  <c r="G65" i="1"/>
  <c r="H65" i="1" s="1"/>
  <c r="E65" i="1"/>
  <c r="G64" i="1"/>
  <c r="H64" i="1" s="1"/>
  <c r="E64" i="1"/>
  <c r="H63" i="1"/>
  <c r="G63" i="1"/>
  <c r="E63" i="1"/>
  <c r="G62" i="1"/>
  <c r="H62" i="1" s="1"/>
  <c r="E62" i="1"/>
  <c r="G61" i="1"/>
  <c r="H61" i="1" s="1"/>
  <c r="E61" i="1"/>
  <c r="G60" i="1"/>
  <c r="H60" i="1" s="1"/>
  <c r="E60" i="1"/>
  <c r="G59" i="1"/>
  <c r="H59" i="1" s="1"/>
  <c r="I59" i="1" s="1"/>
  <c r="E59" i="1"/>
  <c r="H58" i="1"/>
  <c r="I58" i="1" s="1"/>
  <c r="J58" i="1" s="1"/>
  <c r="G58" i="1"/>
  <c r="E58" i="1"/>
  <c r="G57" i="1"/>
  <c r="H57" i="1" s="1"/>
  <c r="E57" i="1"/>
  <c r="G56" i="1"/>
  <c r="H56" i="1" s="1"/>
  <c r="E56" i="1"/>
  <c r="G55" i="1"/>
  <c r="H55" i="1" s="1"/>
  <c r="E55" i="1"/>
  <c r="H54" i="1"/>
  <c r="G54" i="1"/>
  <c r="E54" i="1"/>
  <c r="G53" i="1"/>
  <c r="H53" i="1" s="1"/>
  <c r="E53" i="1"/>
  <c r="G52" i="1"/>
  <c r="H52" i="1" s="1"/>
  <c r="E52" i="1"/>
  <c r="G51" i="1"/>
  <c r="H51" i="1" s="1"/>
  <c r="I51" i="1" s="1"/>
  <c r="E51" i="1"/>
  <c r="I50" i="1"/>
  <c r="J50" i="1" s="1"/>
  <c r="H50" i="1"/>
  <c r="G50" i="1"/>
  <c r="E50" i="1"/>
  <c r="H49" i="1"/>
  <c r="G49" i="1"/>
  <c r="E49" i="1"/>
  <c r="G48" i="1"/>
  <c r="H48" i="1" s="1"/>
  <c r="E48" i="1"/>
  <c r="H47" i="1"/>
  <c r="G47" i="1"/>
  <c r="E47" i="1"/>
  <c r="G46" i="1"/>
  <c r="H46" i="1" s="1"/>
  <c r="E46" i="1"/>
  <c r="G45" i="1"/>
  <c r="H45" i="1" s="1"/>
  <c r="E45" i="1"/>
  <c r="G44" i="1"/>
  <c r="H44" i="1" s="1"/>
  <c r="E44" i="1"/>
  <c r="H43" i="1"/>
  <c r="I43" i="1" s="1"/>
  <c r="G43" i="1"/>
  <c r="E43" i="1"/>
  <c r="G42" i="1"/>
  <c r="H42" i="1" s="1"/>
  <c r="I42" i="1" s="1"/>
  <c r="J42" i="1" s="1"/>
  <c r="E42" i="1"/>
  <c r="G41" i="1"/>
  <c r="H41" i="1" s="1"/>
  <c r="E41" i="1"/>
  <c r="G40" i="1"/>
  <c r="H40" i="1" s="1"/>
  <c r="E40" i="1"/>
  <c r="G39" i="1"/>
  <c r="H39" i="1" s="1"/>
  <c r="E39" i="1"/>
  <c r="H38" i="1"/>
  <c r="I38" i="1" s="1"/>
  <c r="G38" i="1"/>
  <c r="E38" i="1"/>
  <c r="G37" i="1"/>
  <c r="H37" i="1" s="1"/>
  <c r="E37" i="1"/>
  <c r="G36" i="1"/>
  <c r="H36" i="1" s="1"/>
  <c r="E36" i="1"/>
  <c r="G35" i="1"/>
  <c r="H35" i="1" s="1"/>
  <c r="I35" i="1" s="1"/>
  <c r="E35" i="1"/>
  <c r="H34" i="1"/>
  <c r="I34" i="1" s="1"/>
  <c r="J34" i="1" s="1"/>
  <c r="G34" i="1"/>
  <c r="E34" i="1"/>
  <c r="H33" i="1"/>
  <c r="G33" i="1"/>
  <c r="E33" i="1"/>
  <c r="G32" i="1"/>
  <c r="H32" i="1" s="1"/>
  <c r="E32" i="1"/>
  <c r="G31" i="1"/>
  <c r="H31" i="1" s="1"/>
  <c r="E31" i="1"/>
  <c r="I30" i="1"/>
  <c r="H30" i="1"/>
  <c r="G30" i="1"/>
  <c r="E30" i="1"/>
  <c r="G29" i="1"/>
  <c r="H29" i="1" s="1"/>
  <c r="E29" i="1"/>
  <c r="H28" i="1"/>
  <c r="G28" i="1"/>
  <c r="E28" i="1"/>
  <c r="H27" i="1"/>
  <c r="I27" i="1" s="1"/>
  <c r="G27" i="1"/>
  <c r="E27" i="1"/>
  <c r="H26" i="1"/>
  <c r="G26" i="1"/>
  <c r="E26" i="1"/>
  <c r="G25" i="1"/>
  <c r="H25" i="1" s="1"/>
  <c r="E25" i="1"/>
  <c r="G24" i="1"/>
  <c r="H24" i="1" s="1"/>
  <c r="E24" i="1"/>
  <c r="H23" i="1"/>
  <c r="G23" i="1"/>
  <c r="E23" i="1"/>
  <c r="H22" i="1"/>
  <c r="G22" i="1"/>
  <c r="E22" i="1"/>
  <c r="G21" i="1"/>
  <c r="H21" i="1" s="1"/>
  <c r="E21" i="1"/>
  <c r="H20" i="1"/>
  <c r="G20" i="1"/>
  <c r="E20" i="1"/>
  <c r="G19" i="1"/>
  <c r="H19" i="1" s="1"/>
  <c r="E19" i="1"/>
  <c r="G18" i="1"/>
  <c r="H18" i="1" s="1"/>
  <c r="E18" i="1"/>
  <c r="G17" i="1"/>
  <c r="H17" i="1" s="1"/>
  <c r="E17" i="1"/>
  <c r="G16" i="1"/>
  <c r="H16" i="1" s="1"/>
  <c r="E16" i="1"/>
  <c r="G15" i="1"/>
  <c r="H15" i="1" s="1"/>
  <c r="E15" i="1"/>
  <c r="G14" i="1"/>
  <c r="H14" i="1" s="1"/>
  <c r="E14" i="1"/>
  <c r="G13" i="1"/>
  <c r="H13" i="1" s="1"/>
  <c r="E13" i="1"/>
  <c r="G12" i="1"/>
  <c r="H12" i="1" s="1"/>
  <c r="I12" i="1" s="1"/>
  <c r="E12" i="1"/>
  <c r="G11" i="1"/>
  <c r="H11" i="1" s="1"/>
  <c r="E11" i="1"/>
  <c r="G10" i="1"/>
  <c r="H10" i="1" s="1"/>
  <c r="E10" i="1"/>
  <c r="G9" i="1"/>
  <c r="H9" i="1" s="1"/>
  <c r="E9" i="1"/>
  <c r="G8" i="1"/>
  <c r="H8" i="1" s="1"/>
  <c r="E8" i="1"/>
  <c r="H7" i="1"/>
  <c r="G7" i="1"/>
  <c r="E7" i="1"/>
  <c r="H6" i="1"/>
  <c r="I6" i="1" s="1"/>
  <c r="I92" i="1" s="1"/>
  <c r="G6" i="1"/>
  <c r="G92" i="1" s="1"/>
  <c r="E6" i="1"/>
  <c r="E92" i="1" s="1"/>
  <c r="I41" i="1" l="1"/>
  <c r="J41" i="1" s="1"/>
  <c r="I65" i="1"/>
  <c r="J65" i="1" s="1"/>
  <c r="I62" i="1"/>
  <c r="J62" i="1" s="1"/>
  <c r="I73" i="1"/>
  <c r="J73" i="1" s="1"/>
  <c r="I15" i="1"/>
  <c r="J15" i="1" s="1"/>
  <c r="I46" i="1"/>
  <c r="J46" i="1" s="1"/>
  <c r="J49" i="1"/>
  <c r="I70" i="1"/>
  <c r="J70" i="1" s="1"/>
  <c r="J81" i="1"/>
  <c r="I81" i="1"/>
  <c r="I78" i="1"/>
  <c r="J78" i="1" s="1"/>
  <c r="J33" i="1"/>
  <c r="I57" i="1"/>
  <c r="J57" i="1" s="1"/>
  <c r="J18" i="1"/>
  <c r="I18" i="1"/>
  <c r="I33" i="1"/>
  <c r="J54" i="1"/>
  <c r="I7" i="1"/>
  <c r="J7" i="1" s="1"/>
  <c r="I23" i="1"/>
  <c r="J23" i="1" s="1"/>
  <c r="I26" i="1"/>
  <c r="J26" i="1" s="1"/>
  <c r="I49" i="1"/>
  <c r="I54" i="1"/>
  <c r="J86" i="1"/>
  <c r="J30" i="1"/>
  <c r="J38" i="1"/>
  <c r="I25" i="1"/>
  <c r="J25" i="1"/>
  <c r="I48" i="1"/>
  <c r="J48" i="1" s="1"/>
  <c r="I68" i="1"/>
  <c r="J68" i="1" s="1"/>
  <c r="I11" i="1"/>
  <c r="J11" i="1" s="1"/>
  <c r="I56" i="1"/>
  <c r="J56" i="1" s="1"/>
  <c r="I76" i="1"/>
  <c r="J76" i="1" s="1"/>
  <c r="I64" i="1"/>
  <c r="J64" i="1" s="1"/>
  <c r="I69" i="1"/>
  <c r="J69" i="1" s="1"/>
  <c r="I84" i="1"/>
  <c r="J84" i="1" s="1"/>
  <c r="I19" i="1"/>
  <c r="J19" i="1"/>
  <c r="I53" i="1"/>
  <c r="J53" i="1" s="1"/>
  <c r="I17" i="1"/>
  <c r="J17" i="1" s="1"/>
  <c r="J61" i="1"/>
  <c r="I61" i="1"/>
  <c r="I8" i="1"/>
  <c r="J8" i="1" s="1"/>
  <c r="I72" i="1"/>
  <c r="J72" i="1" s="1"/>
  <c r="I77" i="1"/>
  <c r="J77" i="1" s="1"/>
  <c r="I36" i="1"/>
  <c r="J36" i="1" s="1"/>
  <c r="J80" i="1"/>
  <c r="I80" i="1"/>
  <c r="I85" i="1"/>
  <c r="J85" i="1" s="1"/>
  <c r="I90" i="1"/>
  <c r="J90" i="1" s="1"/>
  <c r="I9" i="1"/>
  <c r="J9" i="1" s="1"/>
  <c r="I21" i="1"/>
  <c r="J21" i="1" s="1"/>
  <c r="J29" i="1"/>
  <c r="I29" i="1"/>
  <c r="I44" i="1"/>
  <c r="J44" i="1" s="1"/>
  <c r="I88" i="1"/>
  <c r="J88" i="1" s="1"/>
  <c r="I13" i="1"/>
  <c r="J13" i="1" s="1"/>
  <c r="I24" i="1"/>
  <c r="J24" i="1" s="1"/>
  <c r="I32" i="1"/>
  <c r="J32" i="1" s="1"/>
  <c r="I37" i="1"/>
  <c r="J37" i="1" s="1"/>
  <c r="I52" i="1"/>
  <c r="J52" i="1" s="1"/>
  <c r="I10" i="1"/>
  <c r="J10" i="1"/>
  <c r="I16" i="1"/>
  <c r="J16" i="1" s="1"/>
  <c r="J40" i="1"/>
  <c r="I40" i="1"/>
  <c r="I45" i="1"/>
  <c r="J45" i="1" s="1"/>
  <c r="I60" i="1"/>
  <c r="J60" i="1" s="1"/>
  <c r="J12" i="1"/>
  <c r="J6" i="1"/>
  <c r="J27" i="1"/>
  <c r="J35" i="1"/>
  <c r="J43" i="1"/>
  <c r="J51" i="1"/>
  <c r="J59" i="1"/>
  <c r="J67" i="1"/>
  <c r="J75" i="1"/>
  <c r="J83" i="1"/>
  <c r="J91" i="1"/>
  <c r="I31" i="1"/>
  <c r="J31" i="1" s="1"/>
  <c r="I39" i="1"/>
  <c r="J39" i="1" s="1"/>
  <c r="I47" i="1"/>
  <c r="J47" i="1" s="1"/>
  <c r="I55" i="1"/>
  <c r="J55" i="1" s="1"/>
  <c r="I63" i="1"/>
  <c r="J63" i="1" s="1"/>
  <c r="I71" i="1"/>
  <c r="J71" i="1" s="1"/>
  <c r="I79" i="1"/>
  <c r="J79" i="1" s="1"/>
  <c r="I87" i="1"/>
  <c r="J87" i="1" s="1"/>
  <c r="H92" i="1"/>
  <c r="J92" i="1" s="1"/>
  <c r="I20" i="1"/>
  <c r="J20" i="1" s="1"/>
  <c r="I28" i="1"/>
  <c r="J28" i="1" s="1"/>
  <c r="I22" i="1"/>
  <c r="J22" i="1" s="1"/>
  <c r="I14" i="1"/>
  <c r="J14" i="1" s="1"/>
</calcChain>
</file>

<file path=xl/sharedStrings.xml><?xml version="1.0" encoding="utf-8"?>
<sst xmlns="http://schemas.openxmlformats.org/spreadsheetml/2006/main" count="249" uniqueCount="166">
  <si>
    <t>СПИСОК ОС и ТМЦ по МОЛ</t>
  </si>
  <si>
    <t>№ п/п</t>
  </si>
  <si>
    <t>перемещение в филиал</t>
  </si>
  <si>
    <t>Актив</t>
  </si>
  <si>
    <t>Код</t>
  </si>
  <si>
    <t>Стойка секретаря</t>
  </si>
  <si>
    <t>ИА0003281</t>
  </si>
  <si>
    <t>Стол для руководителя Символ</t>
  </si>
  <si>
    <t>000001775</t>
  </si>
  <si>
    <t>Крымск</t>
  </si>
  <si>
    <t>Гор.ключ</t>
  </si>
  <si>
    <t>44.31.22 Тумба подкатная, серия Сенатор, цвет Дуб Шамони темный</t>
  </si>
  <si>
    <t>ИА0005055</t>
  </si>
  <si>
    <t>Славянск</t>
  </si>
  <si>
    <t xml:space="preserve">44.41.22 Шкаф для одежды серия Сенатор, цвет Дуб Шамони темный с дверью, боковыми и горизонтальными </t>
  </si>
  <si>
    <t>ИА0005056</t>
  </si>
  <si>
    <t>44.46.22 Шкаф-витрина серия Сенатор, цвет Дуб Шамони темный с боковыми и горизонтальными декоративны</t>
  </si>
  <si>
    <t>ИА0005057</t>
  </si>
  <si>
    <t>Анапа</t>
  </si>
  <si>
    <t>Брифинг прямой 1200 Торино венге</t>
  </si>
  <si>
    <t>ИА0004066</t>
  </si>
  <si>
    <t>Новороссийск</t>
  </si>
  <si>
    <t>Кропоткин</t>
  </si>
  <si>
    <t>Армавир</t>
  </si>
  <si>
    <t>Гардероб "CANNES" PAL,89*42*196, палисандр</t>
  </si>
  <si>
    <t>ИА0003347</t>
  </si>
  <si>
    <t>Гардероб Монза венге</t>
  </si>
  <si>
    <t>ИА0004063</t>
  </si>
  <si>
    <t>Диван CFR 3-м черный</t>
  </si>
  <si>
    <t>ИА0004075</t>
  </si>
  <si>
    <t>Журнальный столик Стил</t>
  </si>
  <si>
    <t>ИА0005002</t>
  </si>
  <si>
    <t>Креденция Монза венге</t>
  </si>
  <si>
    <t>ИА0004064</t>
  </si>
  <si>
    <t>Кресло CFR цв. черный</t>
  </si>
  <si>
    <t>ИА0004076</t>
  </si>
  <si>
    <t>Тимашевск</t>
  </si>
  <si>
    <t>Кресло SABRINA B</t>
  </si>
  <si>
    <t>ИА0005061</t>
  </si>
  <si>
    <t>ИА0005062</t>
  </si>
  <si>
    <t>ИА0005063</t>
  </si>
  <si>
    <t>Кресло Sabrina B, цвет черный/палисандр</t>
  </si>
  <si>
    <t>ИА0003348</t>
  </si>
  <si>
    <t>ИА0003352</t>
  </si>
  <si>
    <t>ИА0003353</t>
  </si>
  <si>
    <t>ИА0003354</t>
  </si>
  <si>
    <t>ИА0003355</t>
  </si>
  <si>
    <t>ИА0003356</t>
  </si>
  <si>
    <t>ИА0003357</t>
  </si>
  <si>
    <t>ИА0003358</t>
  </si>
  <si>
    <t>ИА0003359</t>
  </si>
  <si>
    <t>ИА0003387</t>
  </si>
  <si>
    <t xml:space="preserve">Кресло Боттичелли </t>
  </si>
  <si>
    <t>ИА0004904</t>
  </si>
  <si>
    <t>Кресло клерк 5</t>
  </si>
  <si>
    <t>ИА0005003</t>
  </si>
  <si>
    <t>ИА0005004</t>
  </si>
  <si>
    <t>Кресло руководителя CH-879AXSN/black</t>
  </si>
  <si>
    <t>ИА0001243</t>
  </si>
  <si>
    <t>Кресло руководителя MEGA, black черная кожа , крестовина металл</t>
  </si>
  <si>
    <t>ИА0004710</t>
  </si>
  <si>
    <t>Кресло руководителя Хилтон</t>
  </si>
  <si>
    <t>ИА0004877</t>
  </si>
  <si>
    <t>ИА0004878</t>
  </si>
  <si>
    <t>Кресло т. орех GLCHA26510002 черный</t>
  </si>
  <si>
    <t>ИА0004068</t>
  </si>
  <si>
    <t>М135 брифинг, серия Модерн, размер 1200x800x780 мм., цвет дуб шамони темный</t>
  </si>
  <si>
    <t>ИА0005064</t>
  </si>
  <si>
    <t>М89 Стол руководителя, серия Модерн, размер 1800x900x780 мм., цвет дуб шамони темный</t>
  </si>
  <si>
    <t>ИА0005065</t>
  </si>
  <si>
    <t>Белореченск</t>
  </si>
  <si>
    <t>Пенал (2260*450*445)</t>
  </si>
  <si>
    <t>ИА0004335</t>
  </si>
  <si>
    <t>Приставка "CANNES" AR 3C палисандр</t>
  </si>
  <si>
    <t>ИА0003350</t>
  </si>
  <si>
    <t>Приставка "CANNES" ТR 124 PAL</t>
  </si>
  <si>
    <t>ИА0003351</t>
  </si>
  <si>
    <t>Приставка с поворотным баром Монза венге</t>
  </si>
  <si>
    <t>ИА0004060</t>
  </si>
  <si>
    <t>Стол для переговоров "CANNES" ТR 270 палисандр</t>
  </si>
  <si>
    <t>ИА0003360</t>
  </si>
  <si>
    <t>Стол для переговоров МОНЗА венге</t>
  </si>
  <si>
    <t>ИА0004167</t>
  </si>
  <si>
    <t>Стол кофейный Торино венге</t>
  </si>
  <si>
    <t>ИА0004067</t>
  </si>
  <si>
    <t>Стол письменный "CANNES" L210, 210*91*76, палисандр</t>
  </si>
  <si>
    <t>ИА0003361</t>
  </si>
  <si>
    <t>Стол письменный Торино венге</t>
  </si>
  <si>
    <t>ИА0004059</t>
  </si>
  <si>
    <t>Мосты</t>
  </si>
  <si>
    <t>Столик журнальный "CANNES" 2011 палисандр</t>
  </si>
  <si>
    <t>ИА0003364</t>
  </si>
  <si>
    <t>Стул Изо черная рама В-40</t>
  </si>
  <si>
    <t xml:space="preserve">НМ0115447   </t>
  </si>
  <si>
    <t xml:space="preserve">Стул SAMBA  В-4 </t>
  </si>
  <si>
    <t>011140102</t>
  </si>
  <si>
    <t>011140103</t>
  </si>
  <si>
    <t>011140104</t>
  </si>
  <si>
    <t>011140105</t>
  </si>
  <si>
    <t>Стул SYLWIA ARM, с подлокотниками, черный кожзам</t>
  </si>
  <si>
    <t>ИА0005068</t>
  </si>
  <si>
    <t>ИА0005069</t>
  </si>
  <si>
    <t>ИА0005070</t>
  </si>
  <si>
    <t>ИА0005071</t>
  </si>
  <si>
    <t>Стул VENUS chrome V (V-04 черный)</t>
  </si>
  <si>
    <t>ИА0003767</t>
  </si>
  <si>
    <t>ИА0003768</t>
  </si>
  <si>
    <t>ИА0003769</t>
  </si>
  <si>
    <t>ИА0003770</t>
  </si>
  <si>
    <t>ИА0003771</t>
  </si>
  <si>
    <t>Стул т. орех LUX черный</t>
  </si>
  <si>
    <t>ИА0004069</t>
  </si>
  <si>
    <t>ИА0004070</t>
  </si>
  <si>
    <t>ИА0004071</t>
  </si>
  <si>
    <t>ИА0004072</t>
  </si>
  <si>
    <t>ИА0004073</t>
  </si>
  <si>
    <t>ИА0004074</t>
  </si>
  <si>
    <t>Стул т. орех LUX Экстра черный</t>
  </si>
  <si>
    <t>ИА0004168</t>
  </si>
  <si>
    <t>ИА0004169</t>
  </si>
  <si>
    <t>ИА0004170</t>
  </si>
  <si>
    <t>ИА0004171</t>
  </si>
  <si>
    <t>Трехместный диван Клерк 5</t>
  </si>
  <si>
    <t>ИА0005008</t>
  </si>
  <si>
    <t>Трибуна цвет орех гварнери, материал ДСП, размер 600*600*1200мм</t>
  </si>
  <si>
    <t>ИА0003865</t>
  </si>
  <si>
    <t>Тумба купе 1200*540*640 (шамони темный)</t>
  </si>
  <si>
    <t>ИА0005077</t>
  </si>
  <si>
    <t>Тумба подкатная "CANNES" CS3-C палисандр</t>
  </si>
  <si>
    <t>ИА0003362</t>
  </si>
  <si>
    <t>Тумба подкатная 3 ящика Монза венге</t>
  </si>
  <si>
    <t>ИА0004061</t>
  </si>
  <si>
    <t>ИА0003531</t>
  </si>
  <si>
    <t>Шкаф для бумаг "CANNES" Н196, 89*42*196, палисандр</t>
  </si>
  <si>
    <t>ИА0003363</t>
  </si>
  <si>
    <t>Шкаф для бумаг кож. вст. Монза венге</t>
  </si>
  <si>
    <t>ИА0004065</t>
  </si>
  <si>
    <t>Шкаф навесной 800*380*350 цв.Венге</t>
  </si>
  <si>
    <t>ИА0003151</t>
  </si>
  <si>
    <t>Посудомоечная машина Hansa ZWM 454WH (узкая, 9 комплектов, 5 программ)</t>
  </si>
  <si>
    <t>ИА0003723</t>
  </si>
  <si>
    <t>Шкаф -стеллаж с дверью 2260*450*460 цв. Венге</t>
  </si>
  <si>
    <t>ИА0003152</t>
  </si>
  <si>
    <t>Тумба с пластиковой столешницей для кухни</t>
  </si>
  <si>
    <t>ИА0003926</t>
  </si>
  <si>
    <t>Комод 4 ящика</t>
  </si>
  <si>
    <t>ИА0001448</t>
  </si>
  <si>
    <t>Тумба кухонная с мойкой и смесителем</t>
  </si>
  <si>
    <t>ИА0003726</t>
  </si>
  <si>
    <t>Телевизор LED PHILIPS 42PFT4001/60 "R" 42 FULL HD черный</t>
  </si>
  <si>
    <t>ИА0003906</t>
  </si>
  <si>
    <t>ИА0003907</t>
  </si>
  <si>
    <t>Кронштейн HAMA FULLMOTION, для телевизора, 10-42 до 20 кг, черный</t>
  </si>
  <si>
    <t xml:space="preserve">ИА000000264 </t>
  </si>
  <si>
    <t>Шкаф 2-х дверный для одежды</t>
  </si>
  <si>
    <t>ИТОГО:</t>
  </si>
  <si>
    <t>Кол-во</t>
  </si>
  <si>
    <t> Арендная плата за месяц, рублей с НДС</t>
  </si>
  <si>
    <t>НДС 20%</t>
  </si>
  <si>
    <t>Приложение к договору аренды от Регдата № Регномер</t>
  </si>
  <si>
    <t>Спецификация</t>
  </si>
  <si>
    <t xml:space="preserve">АРЕНДОДАТЕЛЬ:                            </t>
  </si>
  <si>
    <t xml:space="preserve">АРЕНДАТОР: </t>
  </si>
  <si>
    <t xml:space="preserve">Директор по техническим вопросам ____________________В.В. Рюмин
</t>
  </si>
  <si>
    <t xml:space="preserve">Директор по имущественным отношениям
__________________ /И.И. Гриценко 
</t>
  </si>
  <si>
    <t xml:space="preserve">16 805,88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</si>
</sst>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18"/>
      <color indexed="2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9" fontId="5" fillId="3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/>
    </xf>
    <xf numFmtId="40" fontId="2" fillId="3" borderId="14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0" fontId="2" fillId="3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8" fontId="2" fillId="2" borderId="1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40" fontId="2" fillId="3" borderId="7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0" fontId="2" fillId="3" borderId="9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98"/>
  <sheetViews>
    <sheetView tabSelected="1" topLeftCell="A4" zoomScale="130" zoomScaleNormal="130" workbookViewId="0">
      <pane ySplit="2" topLeftCell="A84" activePane="bottomLeft" state="frozen"/>
      <selection activeCell="A4" sqref="A4"/>
      <selection pane="bottomLeft" activeCell="M10" sqref="M10"/>
    </sheetView>
  </sheetViews>
  <sheetFormatPr defaultColWidth="10.6640625" defaultRowHeight="11.25" outlineLevelRow="1" x14ac:dyDescent="0.2"/>
  <cols>
    <col min="1" max="1" width="7.33203125" style="3" customWidth="1"/>
    <col min="2" max="2" width="47.5" style="4" customWidth="1"/>
    <col min="3" max="3" width="12.83203125" style="4" customWidth="1"/>
    <col min="4" max="4" width="11.33203125" style="4" customWidth="1"/>
    <col min="5" max="5" width="16.83203125" style="4" hidden="1" customWidth="1"/>
    <col min="6" max="6" width="21.33203125" style="3" hidden="1" customWidth="1"/>
    <col min="7" max="7" width="27.33203125" style="4" hidden="1" customWidth="1"/>
    <col min="8" max="9" width="20.6640625" style="4" hidden="1" customWidth="1"/>
    <col min="10" max="10" width="22" style="4" hidden="1" customWidth="1"/>
    <col min="11" max="11" width="15.1640625" style="47" customWidth="1"/>
    <col min="12" max="12" width="22" style="47" customWidth="1"/>
  </cols>
  <sheetData>
    <row r="1" spans="1:12" ht="9.9499999999999993" customHeight="1" x14ac:dyDescent="0.2"/>
    <row r="2" spans="1:12" ht="24" customHeight="1" x14ac:dyDescent="0.2">
      <c r="B2" s="5" t="s">
        <v>0</v>
      </c>
    </row>
    <row r="3" spans="1:12" ht="9.9499999999999993" customHeight="1" x14ac:dyDescent="0.2"/>
    <row r="4" spans="1:12" ht="57.75" customHeight="1" thickBot="1" x14ac:dyDescent="0.25">
      <c r="B4" s="58" t="s">
        <v>160</v>
      </c>
      <c r="K4" s="47" t="s">
        <v>159</v>
      </c>
    </row>
    <row r="5" spans="1:12" s="1" customFormat="1" ht="31.5" customHeight="1" thickBot="1" x14ac:dyDescent="0.25">
      <c r="A5" s="6" t="s">
        <v>1</v>
      </c>
      <c r="B5" s="7" t="s">
        <v>3</v>
      </c>
      <c r="C5" s="7" t="s">
        <v>4</v>
      </c>
      <c r="D5" s="7" t="s">
        <v>156</v>
      </c>
      <c r="E5" s="8">
        <v>0.05</v>
      </c>
      <c r="F5" s="9" t="s">
        <v>2</v>
      </c>
      <c r="G5" s="10"/>
      <c r="H5" s="10">
        <v>1.25</v>
      </c>
      <c r="I5" s="10"/>
      <c r="J5" s="10"/>
      <c r="K5" s="48" t="s">
        <v>158</v>
      </c>
      <c r="L5" s="49" t="s">
        <v>157</v>
      </c>
    </row>
    <row r="6" spans="1:12" s="2" customFormat="1" ht="27" customHeight="1" outlineLevel="1" x14ac:dyDescent="0.2">
      <c r="A6" s="11">
        <v>1</v>
      </c>
      <c r="B6" s="12" t="s">
        <v>5</v>
      </c>
      <c r="C6" s="13" t="s">
        <v>6</v>
      </c>
      <c r="D6" s="14">
        <v>1</v>
      </c>
      <c r="E6" s="15" t="e">
        <f>#REF!/100*5</f>
        <v>#REF!</v>
      </c>
      <c r="F6" s="16"/>
      <c r="G6" s="17" t="e">
        <f>#REF!/60</f>
        <v>#REF!</v>
      </c>
      <c r="H6" s="17" t="e">
        <f t="shared" ref="H6:H69" si="0">G6*$H$5</f>
        <v>#REF!</v>
      </c>
      <c r="I6" s="17" t="e">
        <f>H6*20%</f>
        <v>#REF!</v>
      </c>
      <c r="J6" s="18" t="e">
        <f>H6+I6</f>
        <v>#REF!</v>
      </c>
      <c r="K6" s="50">
        <v>731.42</v>
      </c>
      <c r="L6" s="51">
        <v>4388.49</v>
      </c>
    </row>
    <row r="7" spans="1:12" s="2" customFormat="1" ht="27" customHeight="1" outlineLevel="1" x14ac:dyDescent="0.2">
      <c r="A7" s="19">
        <v>2</v>
      </c>
      <c r="B7" s="20" t="s">
        <v>30</v>
      </c>
      <c r="C7" s="21" t="s">
        <v>31</v>
      </c>
      <c r="D7" s="22">
        <v>1</v>
      </c>
      <c r="E7" s="23" t="e">
        <f>#REF!/100*5</f>
        <v>#REF!</v>
      </c>
      <c r="F7" s="24" t="s">
        <v>10</v>
      </c>
      <c r="G7" s="25" t="e">
        <f>#REF!/60</f>
        <v>#REF!</v>
      </c>
      <c r="H7" s="25" t="e">
        <f t="shared" si="0"/>
        <v>#REF!</v>
      </c>
      <c r="I7" s="25" t="e">
        <f t="shared" ref="I7:I70" si="1">H7*20%</f>
        <v>#REF!</v>
      </c>
      <c r="J7" s="26" t="e">
        <f t="shared" ref="J7:J70" si="2">H7+I7</f>
        <v>#REF!</v>
      </c>
      <c r="K7" s="52">
        <v>104.2</v>
      </c>
      <c r="L7" s="53">
        <v>625.22</v>
      </c>
    </row>
    <row r="8" spans="1:12" s="2" customFormat="1" ht="27" customHeight="1" outlineLevel="1" x14ac:dyDescent="0.2">
      <c r="A8" s="27">
        <v>3</v>
      </c>
      <c r="B8" s="20" t="s">
        <v>54</v>
      </c>
      <c r="C8" s="21" t="s">
        <v>55</v>
      </c>
      <c r="D8" s="22">
        <v>1</v>
      </c>
      <c r="E8" s="23" t="e">
        <f>#REF!/100*5</f>
        <v>#REF!</v>
      </c>
      <c r="F8" s="24" t="s">
        <v>10</v>
      </c>
      <c r="G8" s="25" t="e">
        <f>#REF!/60</f>
        <v>#REF!</v>
      </c>
      <c r="H8" s="25" t="e">
        <f t="shared" si="0"/>
        <v>#REF!</v>
      </c>
      <c r="I8" s="25" t="e">
        <f t="shared" si="1"/>
        <v>#REF!</v>
      </c>
      <c r="J8" s="26" t="e">
        <f t="shared" si="2"/>
        <v>#REF!</v>
      </c>
      <c r="K8" s="52">
        <v>299.11</v>
      </c>
      <c r="L8" s="53">
        <v>1794.66</v>
      </c>
    </row>
    <row r="9" spans="1:12" s="2" customFormat="1" ht="27" customHeight="1" outlineLevel="1" x14ac:dyDescent="0.2">
      <c r="A9" s="19">
        <v>4</v>
      </c>
      <c r="B9" s="20" t="s">
        <v>54</v>
      </c>
      <c r="C9" s="21" t="s">
        <v>56</v>
      </c>
      <c r="D9" s="22">
        <v>1</v>
      </c>
      <c r="E9" s="23" t="e">
        <f>#REF!/100*5</f>
        <v>#REF!</v>
      </c>
      <c r="F9" s="24" t="s">
        <v>10</v>
      </c>
      <c r="G9" s="25" t="e">
        <f>#REF!/60</f>
        <v>#REF!</v>
      </c>
      <c r="H9" s="25" t="e">
        <f t="shared" si="0"/>
        <v>#REF!</v>
      </c>
      <c r="I9" s="25" t="e">
        <f t="shared" si="1"/>
        <v>#REF!</v>
      </c>
      <c r="J9" s="26" t="e">
        <f t="shared" si="2"/>
        <v>#REF!</v>
      </c>
      <c r="K9" s="52">
        <v>299.11</v>
      </c>
      <c r="L9" s="53">
        <v>1794.66</v>
      </c>
    </row>
    <row r="10" spans="1:12" s="2" customFormat="1" ht="27" customHeight="1" outlineLevel="1" x14ac:dyDescent="0.2">
      <c r="A10" s="27">
        <v>5</v>
      </c>
      <c r="B10" s="20" t="s">
        <v>57</v>
      </c>
      <c r="C10" s="21" t="s">
        <v>58</v>
      </c>
      <c r="D10" s="22">
        <v>1</v>
      </c>
      <c r="E10" s="23" t="e">
        <f>#REF!/100*5</f>
        <v>#REF!</v>
      </c>
      <c r="F10" s="28" t="s">
        <v>13</v>
      </c>
      <c r="G10" s="25" t="e">
        <f>#REF!/60</f>
        <v>#REF!</v>
      </c>
      <c r="H10" s="25" t="e">
        <f t="shared" si="0"/>
        <v>#REF!</v>
      </c>
      <c r="I10" s="25" t="e">
        <f t="shared" si="1"/>
        <v>#REF!</v>
      </c>
      <c r="J10" s="26" t="e">
        <f t="shared" si="2"/>
        <v>#REF!</v>
      </c>
      <c r="K10" s="52">
        <v>96.97</v>
      </c>
      <c r="L10" s="53">
        <v>581.82000000000005</v>
      </c>
    </row>
    <row r="11" spans="1:12" s="2" customFormat="1" ht="27" customHeight="1" outlineLevel="1" x14ac:dyDescent="0.2">
      <c r="A11" s="19">
        <v>6</v>
      </c>
      <c r="B11" s="20" t="s">
        <v>122</v>
      </c>
      <c r="C11" s="21" t="s">
        <v>123</v>
      </c>
      <c r="D11" s="22">
        <v>1</v>
      </c>
      <c r="E11" s="23" t="e">
        <f>#REF!/100*5</f>
        <v>#REF!</v>
      </c>
      <c r="F11" s="24" t="s">
        <v>10</v>
      </c>
      <c r="G11" s="25" t="e">
        <f>#REF!/60</f>
        <v>#REF!</v>
      </c>
      <c r="H11" s="25" t="e">
        <f t="shared" si="0"/>
        <v>#REF!</v>
      </c>
      <c r="I11" s="25" t="e">
        <f t="shared" si="1"/>
        <v>#REF!</v>
      </c>
      <c r="J11" s="26" t="e">
        <f t="shared" si="2"/>
        <v>#REF!</v>
      </c>
      <c r="K11" s="52">
        <v>467.74</v>
      </c>
      <c r="L11" s="53">
        <v>2806.46</v>
      </c>
    </row>
    <row r="12" spans="1:12" s="2" customFormat="1" ht="27" customHeight="1" outlineLevel="1" x14ac:dyDescent="0.2">
      <c r="A12" s="27">
        <v>7</v>
      </c>
      <c r="B12" s="20" t="s">
        <v>154</v>
      </c>
      <c r="C12" s="21" t="s">
        <v>132</v>
      </c>
      <c r="D12" s="22">
        <v>1</v>
      </c>
      <c r="E12" s="23" t="e">
        <f>#REF!/100*5</f>
        <v>#REF!</v>
      </c>
      <c r="F12" s="29"/>
      <c r="G12" s="25" t="e">
        <f>#REF!/60</f>
        <v>#REF!</v>
      </c>
      <c r="H12" s="25" t="e">
        <f t="shared" si="0"/>
        <v>#REF!</v>
      </c>
      <c r="I12" s="25" t="e">
        <f t="shared" si="1"/>
        <v>#REF!</v>
      </c>
      <c r="J12" s="26" t="e">
        <f t="shared" si="2"/>
        <v>#REF!</v>
      </c>
      <c r="K12" s="52">
        <v>98.23</v>
      </c>
      <c r="L12" s="53">
        <v>589.38</v>
      </c>
    </row>
    <row r="13" spans="1:12" s="2" customFormat="1" ht="27" customHeight="1" outlineLevel="1" x14ac:dyDescent="0.2">
      <c r="A13" s="30">
        <v>8</v>
      </c>
      <c r="B13" s="20" t="s">
        <v>7</v>
      </c>
      <c r="C13" s="21" t="s">
        <v>8</v>
      </c>
      <c r="D13" s="22">
        <v>1</v>
      </c>
      <c r="E13" s="23" t="e">
        <f>#REF!/100*5</f>
        <v>#REF!</v>
      </c>
      <c r="F13" s="31" t="s">
        <v>9</v>
      </c>
      <c r="G13" s="25" t="e">
        <f>#REF!/60</f>
        <v>#REF!</v>
      </c>
      <c r="H13" s="25" t="e">
        <f t="shared" si="0"/>
        <v>#REF!</v>
      </c>
      <c r="I13" s="25" t="e">
        <f t="shared" si="1"/>
        <v>#REF!</v>
      </c>
      <c r="J13" s="26" t="e">
        <f t="shared" si="2"/>
        <v>#REF!</v>
      </c>
      <c r="K13" s="52">
        <v>257.88</v>
      </c>
      <c r="L13" s="53">
        <v>1545.48</v>
      </c>
    </row>
    <row r="14" spans="1:12" s="2" customFormat="1" ht="27" customHeight="1" outlineLevel="1" x14ac:dyDescent="0.2">
      <c r="A14" s="30">
        <v>9</v>
      </c>
      <c r="B14" s="20" t="s">
        <v>61</v>
      </c>
      <c r="C14" s="21" t="s">
        <v>63</v>
      </c>
      <c r="D14" s="22">
        <v>1</v>
      </c>
      <c r="E14" s="23" t="e">
        <f>#REF!/100*5</f>
        <v>#REF!</v>
      </c>
      <c r="F14" s="28" t="s">
        <v>21</v>
      </c>
      <c r="G14" s="25" t="e">
        <f>#REF!/60</f>
        <v>#REF!</v>
      </c>
      <c r="H14" s="25" t="e">
        <f t="shared" si="0"/>
        <v>#REF!</v>
      </c>
      <c r="I14" s="25" t="e">
        <f t="shared" si="1"/>
        <v>#REF!</v>
      </c>
      <c r="J14" s="26" t="e">
        <f t="shared" si="2"/>
        <v>#REF!</v>
      </c>
      <c r="K14" s="52">
        <v>151.13</v>
      </c>
      <c r="L14" s="53">
        <v>906.8</v>
      </c>
    </row>
    <row r="15" spans="1:12" s="2" customFormat="1" ht="27" customHeight="1" outlineLevel="1" x14ac:dyDescent="0.2">
      <c r="A15" s="30">
        <v>10</v>
      </c>
      <c r="B15" s="20" t="s">
        <v>94</v>
      </c>
      <c r="C15" s="21" t="s">
        <v>95</v>
      </c>
      <c r="D15" s="22">
        <v>1</v>
      </c>
      <c r="E15" s="23" t="e">
        <f>#REF!/100*5</f>
        <v>#REF!</v>
      </c>
      <c r="F15" s="31"/>
      <c r="G15" s="25" t="e">
        <f>#REF!/60</f>
        <v>#REF!</v>
      </c>
      <c r="H15" s="25" t="e">
        <f t="shared" si="0"/>
        <v>#REF!</v>
      </c>
      <c r="I15" s="25" t="e">
        <f t="shared" si="1"/>
        <v>#REF!</v>
      </c>
      <c r="J15" s="26" t="e">
        <f t="shared" si="2"/>
        <v>#REF!</v>
      </c>
      <c r="K15" s="52">
        <v>45.56</v>
      </c>
      <c r="L15" s="53">
        <v>273.36</v>
      </c>
    </row>
    <row r="16" spans="1:12" s="2" customFormat="1" ht="27" customHeight="1" outlineLevel="1" x14ac:dyDescent="0.2">
      <c r="A16" s="30">
        <v>11</v>
      </c>
      <c r="B16" s="20" t="s">
        <v>94</v>
      </c>
      <c r="C16" s="21" t="s">
        <v>96</v>
      </c>
      <c r="D16" s="22">
        <v>1</v>
      </c>
      <c r="E16" s="23" t="e">
        <f>#REF!/100*5</f>
        <v>#REF!</v>
      </c>
      <c r="F16" s="31"/>
      <c r="G16" s="25" t="e">
        <f>#REF!/60</f>
        <v>#REF!</v>
      </c>
      <c r="H16" s="25" t="e">
        <f t="shared" si="0"/>
        <v>#REF!</v>
      </c>
      <c r="I16" s="25" t="e">
        <f t="shared" si="1"/>
        <v>#REF!</v>
      </c>
      <c r="J16" s="26" t="e">
        <f t="shared" si="2"/>
        <v>#REF!</v>
      </c>
      <c r="K16" s="52">
        <v>45.56</v>
      </c>
      <c r="L16" s="53">
        <v>273.36</v>
      </c>
    </row>
    <row r="17" spans="1:12" s="2" customFormat="1" ht="27" customHeight="1" outlineLevel="1" x14ac:dyDescent="0.2">
      <c r="A17" s="30">
        <v>12</v>
      </c>
      <c r="B17" s="20" t="s">
        <v>94</v>
      </c>
      <c r="C17" s="21" t="s">
        <v>97</v>
      </c>
      <c r="D17" s="22">
        <v>1</v>
      </c>
      <c r="E17" s="23" t="e">
        <f>#REF!/100*5</f>
        <v>#REF!</v>
      </c>
      <c r="F17" s="31"/>
      <c r="G17" s="25" t="e">
        <f>#REF!/60</f>
        <v>#REF!</v>
      </c>
      <c r="H17" s="25" t="e">
        <f t="shared" si="0"/>
        <v>#REF!</v>
      </c>
      <c r="I17" s="25" t="e">
        <f t="shared" si="1"/>
        <v>#REF!</v>
      </c>
      <c r="J17" s="26" t="e">
        <f t="shared" si="2"/>
        <v>#REF!</v>
      </c>
      <c r="K17" s="52">
        <v>45.56</v>
      </c>
      <c r="L17" s="53">
        <v>273.36</v>
      </c>
    </row>
    <row r="18" spans="1:12" s="2" customFormat="1" ht="27" customHeight="1" outlineLevel="1" x14ac:dyDescent="0.2">
      <c r="A18" s="30">
        <v>13</v>
      </c>
      <c r="B18" s="20" t="s">
        <v>94</v>
      </c>
      <c r="C18" s="21" t="s">
        <v>98</v>
      </c>
      <c r="D18" s="22">
        <v>1</v>
      </c>
      <c r="E18" s="23" t="e">
        <f>#REF!/100*5</f>
        <v>#REF!</v>
      </c>
      <c r="F18" s="31"/>
      <c r="G18" s="25" t="e">
        <f>#REF!/60</f>
        <v>#REF!</v>
      </c>
      <c r="H18" s="25" t="e">
        <f t="shared" si="0"/>
        <v>#REF!</v>
      </c>
      <c r="I18" s="25" t="e">
        <f t="shared" si="1"/>
        <v>#REF!</v>
      </c>
      <c r="J18" s="26" t="e">
        <f t="shared" si="2"/>
        <v>#REF!</v>
      </c>
      <c r="K18" s="52">
        <v>45.56</v>
      </c>
      <c r="L18" s="53">
        <v>273.36</v>
      </c>
    </row>
    <row r="19" spans="1:12" s="2" customFormat="1" ht="27" customHeight="1" outlineLevel="1" x14ac:dyDescent="0.2">
      <c r="A19" s="30">
        <v>14</v>
      </c>
      <c r="B19" s="20" t="s">
        <v>24</v>
      </c>
      <c r="C19" s="21" t="s">
        <v>25</v>
      </c>
      <c r="D19" s="22">
        <v>1</v>
      </c>
      <c r="E19" s="23" t="e">
        <f>#REF!/100*5</f>
        <v>#REF!</v>
      </c>
      <c r="F19" s="28" t="s">
        <v>10</v>
      </c>
      <c r="G19" s="25" t="e">
        <f>#REF!/60</f>
        <v>#REF!</v>
      </c>
      <c r="H19" s="25" t="e">
        <f t="shared" si="0"/>
        <v>#REF!</v>
      </c>
      <c r="I19" s="25" t="e">
        <f t="shared" si="1"/>
        <v>#REF!</v>
      </c>
      <c r="J19" s="26" t="e">
        <f t="shared" si="2"/>
        <v>#REF!</v>
      </c>
      <c r="K19" s="52">
        <v>446.5</v>
      </c>
      <c r="L19" s="53">
        <v>2678.99</v>
      </c>
    </row>
    <row r="20" spans="1:12" s="2" customFormat="1" ht="27" customHeight="1" outlineLevel="1" x14ac:dyDescent="0.2">
      <c r="A20" s="30">
        <v>15</v>
      </c>
      <c r="B20" s="20" t="s">
        <v>133</v>
      </c>
      <c r="C20" s="21" t="s">
        <v>134</v>
      </c>
      <c r="D20" s="22">
        <v>1</v>
      </c>
      <c r="E20" s="23" t="e">
        <f>#REF!/100*5</f>
        <v>#REF!</v>
      </c>
      <c r="F20" s="24" t="s">
        <v>10</v>
      </c>
      <c r="G20" s="25" t="e">
        <f>#REF!/60</f>
        <v>#REF!</v>
      </c>
      <c r="H20" s="25" t="e">
        <f t="shared" si="0"/>
        <v>#REF!</v>
      </c>
      <c r="I20" s="25" t="e">
        <f t="shared" si="1"/>
        <v>#REF!</v>
      </c>
      <c r="J20" s="26" t="e">
        <f t="shared" si="2"/>
        <v>#REF!</v>
      </c>
      <c r="K20" s="52">
        <v>464.89</v>
      </c>
      <c r="L20" s="53">
        <v>2789.37</v>
      </c>
    </row>
    <row r="21" spans="1:12" s="2" customFormat="1" ht="27" customHeight="1" outlineLevel="1" x14ac:dyDescent="0.2">
      <c r="A21" s="30">
        <v>16</v>
      </c>
      <c r="B21" s="20" t="s">
        <v>90</v>
      </c>
      <c r="C21" s="21" t="s">
        <v>91</v>
      </c>
      <c r="D21" s="22">
        <v>1</v>
      </c>
      <c r="E21" s="23" t="e">
        <f>#REF!/100*5</f>
        <v>#REF!</v>
      </c>
      <c r="F21" s="24" t="s">
        <v>10</v>
      </c>
      <c r="G21" s="25" t="e">
        <f>#REF!/60</f>
        <v>#REF!</v>
      </c>
      <c r="H21" s="25" t="e">
        <f t="shared" si="0"/>
        <v>#REF!</v>
      </c>
      <c r="I21" s="25" t="e">
        <f t="shared" si="1"/>
        <v>#REF!</v>
      </c>
      <c r="J21" s="26" t="e">
        <f t="shared" si="2"/>
        <v>#REF!</v>
      </c>
      <c r="K21" s="52">
        <v>446.5</v>
      </c>
      <c r="L21" s="53">
        <v>2678.99</v>
      </c>
    </row>
    <row r="22" spans="1:12" s="2" customFormat="1" ht="27" customHeight="1" outlineLevel="1" x14ac:dyDescent="0.2">
      <c r="A22" s="30">
        <v>17</v>
      </c>
      <c r="B22" s="20" t="s">
        <v>79</v>
      </c>
      <c r="C22" s="21" t="s">
        <v>80</v>
      </c>
      <c r="D22" s="22">
        <v>1</v>
      </c>
      <c r="E22" s="23" t="e">
        <f>#REF!/100*5</f>
        <v>#REF!</v>
      </c>
      <c r="F22" s="24" t="s">
        <v>10</v>
      </c>
      <c r="G22" s="25" t="e">
        <f>#REF!/60</f>
        <v>#REF!</v>
      </c>
      <c r="H22" s="25" t="e">
        <f t="shared" si="0"/>
        <v>#REF!</v>
      </c>
      <c r="I22" s="25" t="e">
        <f t="shared" si="1"/>
        <v>#REF!</v>
      </c>
      <c r="J22" s="26" t="e">
        <f t="shared" si="2"/>
        <v>#REF!</v>
      </c>
      <c r="K22" s="52">
        <v>466.34</v>
      </c>
      <c r="L22" s="53">
        <v>2798.06</v>
      </c>
    </row>
    <row r="23" spans="1:12" s="2" customFormat="1" ht="27" customHeight="1" outlineLevel="1" x14ac:dyDescent="0.2">
      <c r="A23" s="30">
        <v>18</v>
      </c>
      <c r="B23" s="20" t="s">
        <v>85</v>
      </c>
      <c r="C23" s="21" t="s">
        <v>86</v>
      </c>
      <c r="D23" s="22">
        <v>1</v>
      </c>
      <c r="E23" s="23" t="e">
        <f>#REF!/100*5</f>
        <v>#REF!</v>
      </c>
      <c r="F23" s="24" t="s">
        <v>10</v>
      </c>
      <c r="G23" s="25" t="e">
        <f>#REF!/60</f>
        <v>#REF!</v>
      </c>
      <c r="H23" s="25" t="e">
        <f t="shared" si="0"/>
        <v>#REF!</v>
      </c>
      <c r="I23" s="25" t="e">
        <f t="shared" si="1"/>
        <v>#REF!</v>
      </c>
      <c r="J23" s="26" t="e">
        <f t="shared" si="2"/>
        <v>#REF!</v>
      </c>
      <c r="K23" s="52">
        <v>455.43</v>
      </c>
      <c r="L23" s="53">
        <v>2732.58</v>
      </c>
    </row>
    <row r="24" spans="1:12" s="2" customFormat="1" ht="27" customHeight="1" outlineLevel="1" x14ac:dyDescent="0.2">
      <c r="A24" s="30">
        <v>19</v>
      </c>
      <c r="B24" s="20" t="s">
        <v>73</v>
      </c>
      <c r="C24" s="21" t="s">
        <v>74</v>
      </c>
      <c r="D24" s="22">
        <v>1</v>
      </c>
      <c r="E24" s="23" t="e">
        <f>#REF!/100*5</f>
        <v>#REF!</v>
      </c>
      <c r="F24" s="24" t="s">
        <v>10</v>
      </c>
      <c r="G24" s="25" t="e">
        <f>#REF!/60</f>
        <v>#REF!</v>
      </c>
      <c r="H24" s="25" t="e">
        <f t="shared" si="0"/>
        <v>#REF!</v>
      </c>
      <c r="I24" s="25" t="e">
        <f t="shared" si="1"/>
        <v>#REF!</v>
      </c>
      <c r="J24" s="26" t="e">
        <f t="shared" si="2"/>
        <v>#REF!</v>
      </c>
      <c r="K24" s="52">
        <v>454.44</v>
      </c>
      <c r="L24" s="53">
        <v>2726.62</v>
      </c>
    </row>
    <row r="25" spans="1:12" s="2" customFormat="1" ht="27" customHeight="1" outlineLevel="1" x14ac:dyDescent="0.2">
      <c r="A25" s="30">
        <v>20</v>
      </c>
      <c r="B25" s="20" t="s">
        <v>75</v>
      </c>
      <c r="C25" s="21" t="s">
        <v>76</v>
      </c>
      <c r="D25" s="22">
        <v>1</v>
      </c>
      <c r="E25" s="23" t="e">
        <f>#REF!/100*5</f>
        <v>#REF!</v>
      </c>
      <c r="F25" s="24" t="s">
        <v>10</v>
      </c>
      <c r="G25" s="25" t="e">
        <f>#REF!/60</f>
        <v>#REF!</v>
      </c>
      <c r="H25" s="25" t="e">
        <f t="shared" si="0"/>
        <v>#REF!</v>
      </c>
      <c r="I25" s="25" t="e">
        <f t="shared" si="1"/>
        <v>#REF!</v>
      </c>
      <c r="J25" s="26" t="e">
        <f t="shared" si="2"/>
        <v>#REF!</v>
      </c>
      <c r="K25" s="52">
        <v>465.85</v>
      </c>
      <c r="L25" s="53">
        <v>2795.09</v>
      </c>
    </row>
    <row r="26" spans="1:12" s="2" customFormat="1" ht="27" customHeight="1" outlineLevel="1" x14ac:dyDescent="0.2">
      <c r="A26" s="30">
        <v>21</v>
      </c>
      <c r="B26" s="20" t="s">
        <v>128</v>
      </c>
      <c r="C26" s="21" t="s">
        <v>129</v>
      </c>
      <c r="D26" s="22">
        <v>1</v>
      </c>
      <c r="E26" s="23" t="e">
        <f>#REF!/100*5</f>
        <v>#REF!</v>
      </c>
      <c r="F26" s="24" t="s">
        <v>10</v>
      </c>
      <c r="G26" s="25" t="e">
        <f>#REF!/60</f>
        <v>#REF!</v>
      </c>
      <c r="H26" s="25" t="e">
        <f t="shared" si="0"/>
        <v>#REF!</v>
      </c>
      <c r="I26" s="25" t="e">
        <f t="shared" si="1"/>
        <v>#REF!</v>
      </c>
      <c r="J26" s="26" t="e">
        <f t="shared" si="2"/>
        <v>#REF!</v>
      </c>
      <c r="K26" s="52">
        <v>463.37</v>
      </c>
      <c r="L26" s="53">
        <v>2780.2</v>
      </c>
    </row>
    <row r="27" spans="1:12" s="2" customFormat="1" ht="27" customHeight="1" outlineLevel="1" x14ac:dyDescent="0.2">
      <c r="A27" s="30">
        <v>22</v>
      </c>
      <c r="B27" s="20" t="s">
        <v>59</v>
      </c>
      <c r="C27" s="21" t="s">
        <v>60</v>
      </c>
      <c r="D27" s="22">
        <v>1</v>
      </c>
      <c r="E27" s="23" t="e">
        <f>#REF!/100*5</f>
        <v>#REF!</v>
      </c>
      <c r="F27" s="24" t="s">
        <v>10</v>
      </c>
      <c r="G27" s="25" t="e">
        <f>#REF!/60</f>
        <v>#REF!</v>
      </c>
      <c r="H27" s="25" t="e">
        <f t="shared" si="0"/>
        <v>#REF!</v>
      </c>
      <c r="I27" s="25" t="e">
        <f t="shared" si="1"/>
        <v>#REF!</v>
      </c>
      <c r="J27" s="26" t="e">
        <f t="shared" si="2"/>
        <v>#REF!</v>
      </c>
      <c r="K27" s="52">
        <v>389.79</v>
      </c>
      <c r="L27" s="53">
        <v>2338.71</v>
      </c>
    </row>
    <row r="28" spans="1:12" s="2" customFormat="1" ht="27" customHeight="1" outlineLevel="1" x14ac:dyDescent="0.2">
      <c r="A28" s="30">
        <v>23</v>
      </c>
      <c r="B28" s="20" t="s">
        <v>37</v>
      </c>
      <c r="C28" s="21" t="s">
        <v>38</v>
      </c>
      <c r="D28" s="22">
        <v>1</v>
      </c>
      <c r="E28" s="23" t="e">
        <f>#REF!/100*5</f>
        <v>#REF!</v>
      </c>
      <c r="F28" s="24" t="s">
        <v>10</v>
      </c>
      <c r="G28" s="25" t="e">
        <f>#REF!/60</f>
        <v>#REF!</v>
      </c>
      <c r="H28" s="25" t="e">
        <f t="shared" si="0"/>
        <v>#REF!</v>
      </c>
      <c r="I28" s="25" t="e">
        <f t="shared" si="1"/>
        <v>#REF!</v>
      </c>
      <c r="J28" s="26" t="e">
        <f t="shared" si="2"/>
        <v>#REF!</v>
      </c>
      <c r="K28" s="52">
        <v>235.51</v>
      </c>
      <c r="L28" s="53">
        <v>1413.06</v>
      </c>
    </row>
    <row r="29" spans="1:12" s="2" customFormat="1" ht="27" customHeight="1" outlineLevel="1" x14ac:dyDescent="0.2">
      <c r="A29" s="30">
        <v>24</v>
      </c>
      <c r="B29" s="20" t="s">
        <v>37</v>
      </c>
      <c r="C29" s="21" t="s">
        <v>39</v>
      </c>
      <c r="D29" s="22">
        <v>1</v>
      </c>
      <c r="E29" s="23" t="e">
        <f>#REF!/100*5</f>
        <v>#REF!</v>
      </c>
      <c r="F29" s="24" t="s">
        <v>10</v>
      </c>
      <c r="G29" s="25" t="e">
        <f>#REF!/60</f>
        <v>#REF!</v>
      </c>
      <c r="H29" s="25" t="e">
        <f t="shared" si="0"/>
        <v>#REF!</v>
      </c>
      <c r="I29" s="25" t="e">
        <f t="shared" si="1"/>
        <v>#REF!</v>
      </c>
      <c r="J29" s="26" t="e">
        <f t="shared" si="2"/>
        <v>#REF!</v>
      </c>
      <c r="K29" s="52">
        <v>235.51</v>
      </c>
      <c r="L29" s="53">
        <v>1413.06</v>
      </c>
    </row>
    <row r="30" spans="1:12" s="2" customFormat="1" ht="27" customHeight="1" outlineLevel="1" x14ac:dyDescent="0.2">
      <c r="A30" s="30">
        <v>25</v>
      </c>
      <c r="B30" s="20" t="s">
        <v>37</v>
      </c>
      <c r="C30" s="21" t="s">
        <v>40</v>
      </c>
      <c r="D30" s="22">
        <v>1</v>
      </c>
      <c r="E30" s="23" t="e">
        <f>#REF!/100*5</f>
        <v>#REF!</v>
      </c>
      <c r="F30" s="24" t="s">
        <v>10</v>
      </c>
      <c r="G30" s="25" t="e">
        <f>#REF!/60</f>
        <v>#REF!</v>
      </c>
      <c r="H30" s="25" t="e">
        <f t="shared" si="0"/>
        <v>#REF!</v>
      </c>
      <c r="I30" s="25" t="e">
        <f t="shared" si="1"/>
        <v>#REF!</v>
      </c>
      <c r="J30" s="26" t="e">
        <f t="shared" si="2"/>
        <v>#REF!</v>
      </c>
      <c r="K30" s="52">
        <v>235.51</v>
      </c>
      <c r="L30" s="53">
        <v>1413.06</v>
      </c>
    </row>
    <row r="31" spans="1:12" s="2" customFormat="1" ht="27" customHeight="1" outlineLevel="1" x14ac:dyDescent="0.2">
      <c r="A31" s="30">
        <v>26</v>
      </c>
      <c r="B31" s="20" t="s">
        <v>41</v>
      </c>
      <c r="C31" s="21" t="s">
        <v>42</v>
      </c>
      <c r="D31" s="22">
        <v>1</v>
      </c>
      <c r="E31" s="23" t="e">
        <f>#REF!/100*5</f>
        <v>#REF!</v>
      </c>
      <c r="F31" s="24" t="s">
        <v>10</v>
      </c>
      <c r="G31" s="25" t="e">
        <f>#REF!/60</f>
        <v>#REF!</v>
      </c>
      <c r="H31" s="25" t="e">
        <f t="shared" si="0"/>
        <v>#REF!</v>
      </c>
      <c r="I31" s="25" t="e">
        <f t="shared" si="1"/>
        <v>#REF!</v>
      </c>
      <c r="J31" s="26" t="e">
        <f t="shared" si="2"/>
        <v>#REF!</v>
      </c>
      <c r="K31" s="52">
        <v>83.15</v>
      </c>
      <c r="L31" s="53">
        <v>498.89</v>
      </c>
    </row>
    <row r="32" spans="1:12" s="2" customFormat="1" ht="27" customHeight="1" outlineLevel="1" x14ac:dyDescent="0.2">
      <c r="A32" s="30">
        <v>27</v>
      </c>
      <c r="B32" s="20" t="s">
        <v>41</v>
      </c>
      <c r="C32" s="21" t="s">
        <v>43</v>
      </c>
      <c r="D32" s="22">
        <v>1</v>
      </c>
      <c r="E32" s="23" t="e">
        <f>#REF!/100*5</f>
        <v>#REF!</v>
      </c>
      <c r="F32" s="24" t="s">
        <v>10</v>
      </c>
      <c r="G32" s="25" t="e">
        <f>#REF!/60</f>
        <v>#REF!</v>
      </c>
      <c r="H32" s="25" t="e">
        <f t="shared" si="0"/>
        <v>#REF!</v>
      </c>
      <c r="I32" s="25" t="e">
        <f t="shared" si="1"/>
        <v>#REF!</v>
      </c>
      <c r="J32" s="26" t="e">
        <f t="shared" si="2"/>
        <v>#REF!</v>
      </c>
      <c r="K32" s="52">
        <v>83.15</v>
      </c>
      <c r="L32" s="53">
        <v>498.89</v>
      </c>
    </row>
    <row r="33" spans="1:12" s="2" customFormat="1" ht="27" customHeight="1" outlineLevel="1" x14ac:dyDescent="0.2">
      <c r="A33" s="30">
        <v>28</v>
      </c>
      <c r="B33" s="20" t="s">
        <v>41</v>
      </c>
      <c r="C33" s="21" t="s">
        <v>44</v>
      </c>
      <c r="D33" s="22">
        <v>1</v>
      </c>
      <c r="E33" s="23" t="e">
        <f>#REF!/100*5</f>
        <v>#REF!</v>
      </c>
      <c r="F33" s="24" t="s">
        <v>10</v>
      </c>
      <c r="G33" s="25" t="e">
        <f>#REF!/60</f>
        <v>#REF!</v>
      </c>
      <c r="H33" s="25" t="e">
        <f t="shared" si="0"/>
        <v>#REF!</v>
      </c>
      <c r="I33" s="25" t="e">
        <f t="shared" si="1"/>
        <v>#REF!</v>
      </c>
      <c r="J33" s="26" t="e">
        <f t="shared" si="2"/>
        <v>#REF!</v>
      </c>
      <c r="K33" s="52">
        <v>83.15</v>
      </c>
      <c r="L33" s="53">
        <v>498.89</v>
      </c>
    </row>
    <row r="34" spans="1:12" s="2" customFormat="1" ht="27" customHeight="1" outlineLevel="1" x14ac:dyDescent="0.2">
      <c r="A34" s="30">
        <v>29</v>
      </c>
      <c r="B34" s="20" t="s">
        <v>41</v>
      </c>
      <c r="C34" s="21" t="s">
        <v>45</v>
      </c>
      <c r="D34" s="22">
        <v>1</v>
      </c>
      <c r="E34" s="23" t="e">
        <f>#REF!/100*5</f>
        <v>#REF!</v>
      </c>
      <c r="F34" s="24" t="s">
        <v>10</v>
      </c>
      <c r="G34" s="25" t="e">
        <f>#REF!/60</f>
        <v>#REF!</v>
      </c>
      <c r="H34" s="25" t="e">
        <f t="shared" si="0"/>
        <v>#REF!</v>
      </c>
      <c r="I34" s="25" t="e">
        <f t="shared" si="1"/>
        <v>#REF!</v>
      </c>
      <c r="J34" s="26" t="e">
        <f t="shared" si="2"/>
        <v>#REF!</v>
      </c>
      <c r="K34" s="52">
        <v>83.15</v>
      </c>
      <c r="L34" s="53">
        <v>498.89</v>
      </c>
    </row>
    <row r="35" spans="1:12" s="2" customFormat="1" ht="27" customHeight="1" outlineLevel="1" x14ac:dyDescent="0.2">
      <c r="A35" s="30">
        <v>30</v>
      </c>
      <c r="B35" s="20" t="s">
        <v>41</v>
      </c>
      <c r="C35" s="21" t="s">
        <v>46</v>
      </c>
      <c r="D35" s="22">
        <v>1</v>
      </c>
      <c r="E35" s="23" t="e">
        <f>#REF!/100*5</f>
        <v>#REF!</v>
      </c>
      <c r="F35" s="24" t="s">
        <v>10</v>
      </c>
      <c r="G35" s="25" t="e">
        <f>#REF!/60</f>
        <v>#REF!</v>
      </c>
      <c r="H35" s="25" t="e">
        <f t="shared" si="0"/>
        <v>#REF!</v>
      </c>
      <c r="I35" s="25" t="e">
        <f t="shared" si="1"/>
        <v>#REF!</v>
      </c>
      <c r="J35" s="26" t="e">
        <f t="shared" si="2"/>
        <v>#REF!</v>
      </c>
      <c r="K35" s="52">
        <v>83.15</v>
      </c>
      <c r="L35" s="53">
        <v>498.89</v>
      </c>
    </row>
    <row r="36" spans="1:12" s="2" customFormat="1" ht="27" customHeight="1" outlineLevel="1" x14ac:dyDescent="0.2">
      <c r="A36" s="30">
        <v>31</v>
      </c>
      <c r="B36" s="20" t="s">
        <v>41</v>
      </c>
      <c r="C36" s="21" t="s">
        <v>47</v>
      </c>
      <c r="D36" s="22">
        <v>1</v>
      </c>
      <c r="E36" s="23" t="e">
        <f>#REF!/100*5</f>
        <v>#REF!</v>
      </c>
      <c r="F36" s="24" t="s">
        <v>10</v>
      </c>
      <c r="G36" s="25" t="e">
        <f>#REF!/60</f>
        <v>#REF!</v>
      </c>
      <c r="H36" s="25" t="e">
        <f t="shared" si="0"/>
        <v>#REF!</v>
      </c>
      <c r="I36" s="25" t="e">
        <f t="shared" si="1"/>
        <v>#REF!</v>
      </c>
      <c r="J36" s="26" t="e">
        <f t="shared" si="2"/>
        <v>#REF!</v>
      </c>
      <c r="K36" s="52">
        <v>83.15</v>
      </c>
      <c r="L36" s="53">
        <v>498.89</v>
      </c>
    </row>
    <row r="37" spans="1:12" s="2" customFormat="1" ht="27" customHeight="1" outlineLevel="1" x14ac:dyDescent="0.2">
      <c r="A37" s="30">
        <v>32</v>
      </c>
      <c r="B37" s="20" t="s">
        <v>41</v>
      </c>
      <c r="C37" s="21" t="s">
        <v>48</v>
      </c>
      <c r="D37" s="22">
        <v>1</v>
      </c>
      <c r="E37" s="23" t="e">
        <f>#REF!/100*5</f>
        <v>#REF!</v>
      </c>
      <c r="F37" s="24" t="s">
        <v>10</v>
      </c>
      <c r="G37" s="25" t="e">
        <f>#REF!/60</f>
        <v>#REF!</v>
      </c>
      <c r="H37" s="25" t="e">
        <f t="shared" si="0"/>
        <v>#REF!</v>
      </c>
      <c r="I37" s="25" t="e">
        <f t="shared" si="1"/>
        <v>#REF!</v>
      </c>
      <c r="J37" s="26" t="e">
        <f t="shared" si="2"/>
        <v>#REF!</v>
      </c>
      <c r="K37" s="52">
        <v>83.15</v>
      </c>
      <c r="L37" s="53">
        <v>498.89</v>
      </c>
    </row>
    <row r="38" spans="1:12" s="2" customFormat="1" ht="27" customHeight="1" outlineLevel="1" x14ac:dyDescent="0.2">
      <c r="A38" s="30">
        <v>33</v>
      </c>
      <c r="B38" s="20" t="s">
        <v>41</v>
      </c>
      <c r="C38" s="21" t="s">
        <v>49</v>
      </c>
      <c r="D38" s="22">
        <v>1</v>
      </c>
      <c r="E38" s="23" t="e">
        <f>#REF!/100*5</f>
        <v>#REF!</v>
      </c>
      <c r="F38" s="24" t="s">
        <v>10</v>
      </c>
      <c r="G38" s="25" t="e">
        <f>#REF!/60</f>
        <v>#REF!</v>
      </c>
      <c r="H38" s="25" t="e">
        <f t="shared" si="0"/>
        <v>#REF!</v>
      </c>
      <c r="I38" s="25" t="e">
        <f t="shared" si="1"/>
        <v>#REF!</v>
      </c>
      <c r="J38" s="26" t="e">
        <f t="shared" si="2"/>
        <v>#REF!</v>
      </c>
      <c r="K38" s="52">
        <v>83.15</v>
      </c>
      <c r="L38" s="53">
        <v>498.89</v>
      </c>
    </row>
    <row r="39" spans="1:12" s="2" customFormat="1" ht="27" customHeight="1" outlineLevel="1" x14ac:dyDescent="0.2">
      <c r="A39" s="30">
        <v>34</v>
      </c>
      <c r="B39" s="20" t="s">
        <v>41</v>
      </c>
      <c r="C39" s="21" t="s">
        <v>50</v>
      </c>
      <c r="D39" s="22">
        <v>1</v>
      </c>
      <c r="E39" s="23" t="e">
        <f>#REF!/100*5</f>
        <v>#REF!</v>
      </c>
      <c r="F39" s="24" t="s">
        <v>10</v>
      </c>
      <c r="G39" s="25" t="e">
        <f>#REF!/60</f>
        <v>#REF!</v>
      </c>
      <c r="H39" s="25" t="e">
        <f t="shared" si="0"/>
        <v>#REF!</v>
      </c>
      <c r="I39" s="25" t="e">
        <f t="shared" si="1"/>
        <v>#REF!</v>
      </c>
      <c r="J39" s="26" t="e">
        <f t="shared" si="2"/>
        <v>#REF!</v>
      </c>
      <c r="K39" s="52">
        <v>83.15</v>
      </c>
      <c r="L39" s="53">
        <v>498.89</v>
      </c>
    </row>
    <row r="40" spans="1:12" s="2" customFormat="1" ht="27" customHeight="1" outlineLevel="1" x14ac:dyDescent="0.2">
      <c r="A40" s="30">
        <v>35</v>
      </c>
      <c r="B40" s="20" t="s">
        <v>41</v>
      </c>
      <c r="C40" s="21" t="s">
        <v>51</v>
      </c>
      <c r="D40" s="22">
        <v>1</v>
      </c>
      <c r="E40" s="23" t="e">
        <f>#REF!/100*5</f>
        <v>#REF!</v>
      </c>
      <c r="F40" s="24" t="s">
        <v>10</v>
      </c>
      <c r="G40" s="25" t="e">
        <f>#REF!/60</f>
        <v>#REF!</v>
      </c>
      <c r="H40" s="25" t="e">
        <f t="shared" si="0"/>
        <v>#REF!</v>
      </c>
      <c r="I40" s="25" t="e">
        <f t="shared" si="1"/>
        <v>#REF!</v>
      </c>
      <c r="J40" s="26" t="e">
        <f t="shared" si="2"/>
        <v>#REF!</v>
      </c>
      <c r="K40" s="52">
        <v>83.15</v>
      </c>
      <c r="L40" s="53">
        <v>498.89</v>
      </c>
    </row>
    <row r="41" spans="1:12" s="2" customFormat="1" ht="27" customHeight="1" outlineLevel="1" x14ac:dyDescent="0.2">
      <c r="A41" s="30">
        <v>36</v>
      </c>
      <c r="B41" s="20" t="s">
        <v>14</v>
      </c>
      <c r="C41" s="21" t="s">
        <v>15</v>
      </c>
      <c r="D41" s="22">
        <v>1</v>
      </c>
      <c r="E41" s="23" t="e">
        <f>#REF!/100*5</f>
        <v>#REF!</v>
      </c>
      <c r="F41" s="28" t="s">
        <v>13</v>
      </c>
      <c r="G41" s="25" t="e">
        <f>#REF!/60</f>
        <v>#REF!</v>
      </c>
      <c r="H41" s="25" t="e">
        <f t="shared" si="0"/>
        <v>#REF!</v>
      </c>
      <c r="I41" s="25" t="e">
        <f t="shared" si="1"/>
        <v>#REF!</v>
      </c>
      <c r="J41" s="26" t="e">
        <f t="shared" si="2"/>
        <v>#REF!</v>
      </c>
      <c r="K41" s="52">
        <v>209.37</v>
      </c>
      <c r="L41" s="53">
        <v>1256.23</v>
      </c>
    </row>
    <row r="42" spans="1:12" s="2" customFormat="1" ht="27" customHeight="1" outlineLevel="1" x14ac:dyDescent="0.2">
      <c r="A42" s="30">
        <v>37</v>
      </c>
      <c r="B42" s="20" t="s">
        <v>16</v>
      </c>
      <c r="C42" s="21" t="s">
        <v>17</v>
      </c>
      <c r="D42" s="22">
        <v>1</v>
      </c>
      <c r="E42" s="23" t="e">
        <f>#REF!/100*5</f>
        <v>#REF!</v>
      </c>
      <c r="F42" s="28" t="s">
        <v>13</v>
      </c>
      <c r="G42" s="25" t="e">
        <f>#REF!/60</f>
        <v>#REF!</v>
      </c>
      <c r="H42" s="25" t="e">
        <f t="shared" si="0"/>
        <v>#REF!</v>
      </c>
      <c r="I42" s="25" t="e">
        <f t="shared" si="1"/>
        <v>#REF!</v>
      </c>
      <c r="J42" s="26" t="e">
        <f t="shared" si="2"/>
        <v>#REF!</v>
      </c>
      <c r="K42" s="52">
        <v>270.58</v>
      </c>
      <c r="L42" s="53">
        <v>1623.46</v>
      </c>
    </row>
    <row r="43" spans="1:12" s="2" customFormat="1" ht="27" customHeight="1" outlineLevel="1" x14ac:dyDescent="0.2">
      <c r="A43" s="30">
        <v>38</v>
      </c>
      <c r="B43" s="20" t="s">
        <v>11</v>
      </c>
      <c r="C43" s="21" t="s">
        <v>12</v>
      </c>
      <c r="D43" s="22">
        <v>1</v>
      </c>
      <c r="E43" s="23" t="e">
        <f>#REF!/100*5</f>
        <v>#REF!</v>
      </c>
      <c r="F43" s="28"/>
      <c r="G43" s="25" t="e">
        <f>#REF!/60</f>
        <v>#REF!</v>
      </c>
      <c r="H43" s="25" t="e">
        <f t="shared" si="0"/>
        <v>#REF!</v>
      </c>
      <c r="I43" s="25" t="e">
        <f t="shared" si="1"/>
        <v>#REF!</v>
      </c>
      <c r="J43" s="26" t="e">
        <f t="shared" si="2"/>
        <v>#REF!</v>
      </c>
      <c r="K43" s="52">
        <v>111</v>
      </c>
      <c r="L43" s="53">
        <v>666.02</v>
      </c>
    </row>
    <row r="44" spans="1:12" s="2" customFormat="1" ht="27" customHeight="1" outlineLevel="1" x14ac:dyDescent="0.2">
      <c r="A44" s="30">
        <v>39</v>
      </c>
      <c r="B44" s="20" t="s">
        <v>126</v>
      </c>
      <c r="C44" s="21" t="s">
        <v>127</v>
      </c>
      <c r="D44" s="22">
        <v>1</v>
      </c>
      <c r="E44" s="23" t="e">
        <f>#REF!/100*5</f>
        <v>#REF!</v>
      </c>
      <c r="F44" s="28" t="s">
        <v>13</v>
      </c>
      <c r="G44" s="25" t="e">
        <f>#REF!/60</f>
        <v>#REF!</v>
      </c>
      <c r="H44" s="25" t="e">
        <f t="shared" si="0"/>
        <v>#REF!</v>
      </c>
      <c r="I44" s="25" t="e">
        <f t="shared" si="1"/>
        <v>#REF!</v>
      </c>
      <c r="J44" s="26" t="e">
        <f t="shared" si="2"/>
        <v>#REF!</v>
      </c>
      <c r="K44" s="52">
        <v>149.86000000000001</v>
      </c>
      <c r="L44" s="53">
        <v>899.19</v>
      </c>
    </row>
    <row r="45" spans="1:12" s="2" customFormat="1" ht="27" customHeight="1" outlineLevel="1" x14ac:dyDescent="0.2">
      <c r="A45" s="30">
        <v>40</v>
      </c>
      <c r="B45" s="20" t="s">
        <v>66</v>
      </c>
      <c r="C45" s="21" t="s">
        <v>67</v>
      </c>
      <c r="D45" s="22">
        <v>1</v>
      </c>
      <c r="E45" s="23" t="e">
        <f>#REF!/100*5</f>
        <v>#REF!</v>
      </c>
      <c r="F45" s="28" t="s">
        <v>13</v>
      </c>
      <c r="G45" s="25" t="e">
        <f>#REF!/60</f>
        <v>#REF!</v>
      </c>
      <c r="H45" s="25" t="e">
        <f t="shared" si="0"/>
        <v>#REF!</v>
      </c>
      <c r="I45" s="25" t="e">
        <f t="shared" si="1"/>
        <v>#REF!</v>
      </c>
      <c r="J45" s="26" t="e">
        <f t="shared" si="2"/>
        <v>#REF!</v>
      </c>
      <c r="K45" s="52">
        <v>95.66</v>
      </c>
      <c r="L45" s="53">
        <v>573.94000000000005</v>
      </c>
    </row>
    <row r="46" spans="1:12" s="2" customFormat="1" ht="27" customHeight="1" outlineLevel="1" x14ac:dyDescent="0.2">
      <c r="A46" s="30">
        <v>41</v>
      </c>
      <c r="B46" s="20" t="s">
        <v>68</v>
      </c>
      <c r="C46" s="21" t="s">
        <v>69</v>
      </c>
      <c r="D46" s="22">
        <v>1</v>
      </c>
      <c r="E46" s="23" t="e">
        <f>#REF!/100*5</f>
        <v>#REF!</v>
      </c>
      <c r="F46" s="28" t="s">
        <v>13</v>
      </c>
      <c r="G46" s="25" t="e">
        <f>#REF!/60</f>
        <v>#REF!</v>
      </c>
      <c r="H46" s="25" t="e">
        <f t="shared" si="0"/>
        <v>#REF!</v>
      </c>
      <c r="I46" s="25" t="e">
        <f t="shared" si="1"/>
        <v>#REF!</v>
      </c>
      <c r="J46" s="26" t="e">
        <f t="shared" si="2"/>
        <v>#REF!</v>
      </c>
      <c r="K46" s="52">
        <v>150.36000000000001</v>
      </c>
      <c r="L46" s="53">
        <v>902.18</v>
      </c>
    </row>
    <row r="47" spans="1:12" s="2" customFormat="1" ht="27" customHeight="1" outlineLevel="1" x14ac:dyDescent="0.2">
      <c r="A47" s="30">
        <v>42</v>
      </c>
      <c r="B47" s="20" t="s">
        <v>61</v>
      </c>
      <c r="C47" s="21" t="s">
        <v>62</v>
      </c>
      <c r="D47" s="22">
        <v>1</v>
      </c>
      <c r="E47" s="23" t="e">
        <f>#REF!/100*5</f>
        <v>#REF!</v>
      </c>
      <c r="F47" s="28" t="s">
        <v>13</v>
      </c>
      <c r="G47" s="25" t="e">
        <f>#REF!/60</f>
        <v>#REF!</v>
      </c>
      <c r="H47" s="25" t="e">
        <f t="shared" si="0"/>
        <v>#REF!</v>
      </c>
      <c r="I47" s="25" t="e">
        <f t="shared" si="1"/>
        <v>#REF!</v>
      </c>
      <c r="J47" s="26" t="e">
        <f t="shared" si="2"/>
        <v>#REF!</v>
      </c>
      <c r="K47" s="52">
        <v>151.13</v>
      </c>
      <c r="L47" s="53">
        <v>906.8</v>
      </c>
    </row>
    <row r="48" spans="1:12" s="2" customFormat="1" ht="27" customHeight="1" outlineLevel="1" x14ac:dyDescent="0.2">
      <c r="A48" s="30">
        <v>43</v>
      </c>
      <c r="B48" s="20" t="s">
        <v>99</v>
      </c>
      <c r="C48" s="21" t="s">
        <v>100</v>
      </c>
      <c r="D48" s="22">
        <v>1</v>
      </c>
      <c r="E48" s="23" t="e">
        <f>#REF!/100*5</f>
        <v>#REF!</v>
      </c>
      <c r="F48" s="28"/>
      <c r="G48" s="25" t="e">
        <f>#REF!/60</f>
        <v>#REF!</v>
      </c>
      <c r="H48" s="25" t="e">
        <f t="shared" si="0"/>
        <v>#REF!</v>
      </c>
      <c r="I48" s="25" t="e">
        <f t="shared" si="1"/>
        <v>#REF!</v>
      </c>
      <c r="J48" s="26" t="e">
        <f t="shared" si="2"/>
        <v>#REF!</v>
      </c>
      <c r="K48" s="52">
        <v>28.97</v>
      </c>
      <c r="L48" s="53">
        <v>173.81</v>
      </c>
    </row>
    <row r="49" spans="1:12" s="2" customFormat="1" ht="27" customHeight="1" outlineLevel="1" x14ac:dyDescent="0.2">
      <c r="A49" s="30">
        <v>44</v>
      </c>
      <c r="B49" s="20" t="s">
        <v>99</v>
      </c>
      <c r="C49" s="21" t="s">
        <v>101</v>
      </c>
      <c r="D49" s="22">
        <v>1</v>
      </c>
      <c r="E49" s="23" t="e">
        <f>#REF!/100*5</f>
        <v>#REF!</v>
      </c>
      <c r="F49" s="28"/>
      <c r="G49" s="25" t="e">
        <f>#REF!/60</f>
        <v>#REF!</v>
      </c>
      <c r="H49" s="25" t="e">
        <f t="shared" si="0"/>
        <v>#REF!</v>
      </c>
      <c r="I49" s="25" t="e">
        <f t="shared" si="1"/>
        <v>#REF!</v>
      </c>
      <c r="J49" s="26" t="e">
        <f t="shared" si="2"/>
        <v>#REF!</v>
      </c>
      <c r="K49" s="52">
        <v>28.97</v>
      </c>
      <c r="L49" s="53">
        <v>173.81</v>
      </c>
    </row>
    <row r="50" spans="1:12" s="2" customFormat="1" ht="27" customHeight="1" outlineLevel="1" x14ac:dyDescent="0.2">
      <c r="A50" s="30">
        <v>45</v>
      </c>
      <c r="B50" s="20" t="s">
        <v>99</v>
      </c>
      <c r="C50" s="21" t="s">
        <v>102</v>
      </c>
      <c r="D50" s="22">
        <v>1</v>
      </c>
      <c r="E50" s="23" t="e">
        <f>#REF!/100*5</f>
        <v>#REF!</v>
      </c>
      <c r="F50" s="28"/>
      <c r="G50" s="25" t="e">
        <f>#REF!/60</f>
        <v>#REF!</v>
      </c>
      <c r="H50" s="25" t="e">
        <f t="shared" si="0"/>
        <v>#REF!</v>
      </c>
      <c r="I50" s="25" t="e">
        <f t="shared" si="1"/>
        <v>#REF!</v>
      </c>
      <c r="J50" s="26" t="e">
        <f t="shared" si="2"/>
        <v>#REF!</v>
      </c>
      <c r="K50" s="52">
        <v>28.97</v>
      </c>
      <c r="L50" s="53">
        <v>173.81</v>
      </c>
    </row>
    <row r="51" spans="1:12" s="2" customFormat="1" ht="27" customHeight="1" outlineLevel="1" x14ac:dyDescent="0.2">
      <c r="A51" s="30">
        <v>46</v>
      </c>
      <c r="B51" s="20" t="s">
        <v>99</v>
      </c>
      <c r="C51" s="21" t="s">
        <v>103</v>
      </c>
      <c r="D51" s="22">
        <v>1</v>
      </c>
      <c r="E51" s="23" t="e">
        <f>#REF!/100*5</f>
        <v>#REF!</v>
      </c>
      <c r="F51" s="24"/>
      <c r="G51" s="25" t="e">
        <f>#REF!/60</f>
        <v>#REF!</v>
      </c>
      <c r="H51" s="25" t="e">
        <f t="shared" si="0"/>
        <v>#REF!</v>
      </c>
      <c r="I51" s="25" t="e">
        <f t="shared" si="1"/>
        <v>#REF!</v>
      </c>
      <c r="J51" s="26" t="e">
        <f t="shared" si="2"/>
        <v>#REF!</v>
      </c>
      <c r="K51" s="52">
        <v>28.97</v>
      </c>
      <c r="L51" s="53">
        <v>173.81</v>
      </c>
    </row>
    <row r="52" spans="1:12" s="2" customFormat="1" ht="27" customHeight="1" outlineLevel="1" x14ac:dyDescent="0.2">
      <c r="A52" s="30">
        <v>47</v>
      </c>
      <c r="B52" s="20" t="s">
        <v>19</v>
      </c>
      <c r="C52" s="21" t="s">
        <v>20</v>
      </c>
      <c r="D52" s="22">
        <v>1</v>
      </c>
      <c r="E52" s="23" t="e">
        <f>#REF!/100*5</f>
        <v>#REF!</v>
      </c>
      <c r="F52" s="28" t="s">
        <v>21</v>
      </c>
      <c r="G52" s="25" t="e">
        <f>#REF!/60</f>
        <v>#REF!</v>
      </c>
      <c r="H52" s="25" t="e">
        <f t="shared" si="0"/>
        <v>#REF!</v>
      </c>
      <c r="I52" s="25" t="e">
        <f t="shared" si="1"/>
        <v>#REF!</v>
      </c>
      <c r="J52" s="26" t="e">
        <f t="shared" si="2"/>
        <v>#REF!</v>
      </c>
      <c r="K52" s="52">
        <v>241.8</v>
      </c>
      <c r="L52" s="53">
        <v>1450.82</v>
      </c>
    </row>
    <row r="53" spans="1:12" s="2" customFormat="1" ht="27" customHeight="1" outlineLevel="1" x14ac:dyDescent="0.2">
      <c r="A53" s="30">
        <v>48</v>
      </c>
      <c r="B53" s="20" t="s">
        <v>26</v>
      </c>
      <c r="C53" s="21" t="s">
        <v>27</v>
      </c>
      <c r="D53" s="22">
        <v>1</v>
      </c>
      <c r="E53" s="23" t="e">
        <f>#REF!/100*5</f>
        <v>#REF!</v>
      </c>
      <c r="F53" s="28" t="s">
        <v>21</v>
      </c>
      <c r="G53" s="25" t="e">
        <f>#REF!/60</f>
        <v>#REF!</v>
      </c>
      <c r="H53" s="25" t="e">
        <f t="shared" si="0"/>
        <v>#REF!</v>
      </c>
      <c r="I53" s="25" t="e">
        <f t="shared" si="1"/>
        <v>#REF!</v>
      </c>
      <c r="J53" s="26" t="e">
        <f t="shared" si="2"/>
        <v>#REF!</v>
      </c>
      <c r="K53" s="52">
        <v>202.71</v>
      </c>
      <c r="L53" s="53">
        <v>1216.26</v>
      </c>
    </row>
    <row r="54" spans="1:12" s="2" customFormat="1" ht="27" customHeight="1" outlineLevel="1" x14ac:dyDescent="0.2">
      <c r="A54" s="30">
        <v>49</v>
      </c>
      <c r="B54" s="20" t="s">
        <v>28</v>
      </c>
      <c r="C54" s="21" t="s">
        <v>29</v>
      </c>
      <c r="D54" s="22">
        <v>1</v>
      </c>
      <c r="E54" s="23" t="e">
        <f>#REF!/100*5</f>
        <v>#REF!</v>
      </c>
      <c r="F54" s="28" t="s">
        <v>21</v>
      </c>
      <c r="G54" s="25" t="e">
        <f>#REF!/60</f>
        <v>#REF!</v>
      </c>
      <c r="H54" s="25" t="e">
        <f t="shared" si="0"/>
        <v>#REF!</v>
      </c>
      <c r="I54" s="25" t="e">
        <f t="shared" si="1"/>
        <v>#REF!</v>
      </c>
      <c r="J54" s="26" t="e">
        <f t="shared" si="2"/>
        <v>#REF!</v>
      </c>
      <c r="K54" s="52">
        <v>396.74</v>
      </c>
      <c r="L54" s="53">
        <v>2380.44</v>
      </c>
    </row>
    <row r="55" spans="1:12" s="2" customFormat="1" ht="27" customHeight="1" outlineLevel="1" x14ac:dyDescent="0.2">
      <c r="A55" s="30">
        <v>50</v>
      </c>
      <c r="B55" s="20" t="s">
        <v>32</v>
      </c>
      <c r="C55" s="21" t="s">
        <v>33</v>
      </c>
      <c r="D55" s="22">
        <v>1</v>
      </c>
      <c r="E55" s="23" t="e">
        <f>#REF!/100*5</f>
        <v>#REF!</v>
      </c>
      <c r="F55" s="28" t="s">
        <v>21</v>
      </c>
      <c r="G55" s="25" t="e">
        <f>#REF!/60</f>
        <v>#REF!</v>
      </c>
      <c r="H55" s="25" t="e">
        <f t="shared" si="0"/>
        <v>#REF!</v>
      </c>
      <c r="I55" s="25" t="e">
        <f t="shared" si="1"/>
        <v>#REF!</v>
      </c>
      <c r="J55" s="26" t="e">
        <f t="shared" si="2"/>
        <v>#REF!</v>
      </c>
      <c r="K55" s="52">
        <v>126.74</v>
      </c>
      <c r="L55" s="53">
        <v>760.42</v>
      </c>
    </row>
    <row r="56" spans="1:12" s="2" customFormat="1" ht="27" customHeight="1" outlineLevel="1" x14ac:dyDescent="0.2">
      <c r="A56" s="30">
        <v>51</v>
      </c>
      <c r="B56" s="20" t="s">
        <v>34</v>
      </c>
      <c r="C56" s="21" t="s">
        <v>35</v>
      </c>
      <c r="D56" s="22">
        <v>1</v>
      </c>
      <c r="E56" s="23" t="e">
        <f>#REF!/100*5</f>
        <v>#REF!</v>
      </c>
      <c r="F56" s="28" t="s">
        <v>36</v>
      </c>
      <c r="G56" s="25" t="e">
        <f>#REF!/60</f>
        <v>#REF!</v>
      </c>
      <c r="H56" s="25" t="e">
        <f t="shared" si="0"/>
        <v>#REF!</v>
      </c>
      <c r="I56" s="25" t="e">
        <f t="shared" si="1"/>
        <v>#REF!</v>
      </c>
      <c r="J56" s="26" t="e">
        <f t="shared" si="2"/>
        <v>#REF!</v>
      </c>
      <c r="K56" s="52">
        <v>361.57</v>
      </c>
      <c r="L56" s="53">
        <v>2169.39</v>
      </c>
    </row>
    <row r="57" spans="1:12" s="2" customFormat="1" ht="27" customHeight="1" outlineLevel="1" x14ac:dyDescent="0.2">
      <c r="A57" s="30">
        <v>52</v>
      </c>
      <c r="B57" s="20" t="s">
        <v>64</v>
      </c>
      <c r="C57" s="21" t="s">
        <v>65</v>
      </c>
      <c r="D57" s="22">
        <v>1</v>
      </c>
      <c r="E57" s="23" t="e">
        <f>#REF!/100*5</f>
        <v>#REF!</v>
      </c>
      <c r="F57" s="28" t="s">
        <v>23</v>
      </c>
      <c r="G57" s="25" t="e">
        <f>#REF!/60</f>
        <v>#REF!</v>
      </c>
      <c r="H57" s="25" t="e">
        <f t="shared" si="0"/>
        <v>#REF!</v>
      </c>
      <c r="I57" s="25" t="e">
        <f t="shared" si="1"/>
        <v>#REF!</v>
      </c>
      <c r="J57" s="26" t="e">
        <f t="shared" si="2"/>
        <v>#REF!</v>
      </c>
      <c r="K57" s="52">
        <v>344.18</v>
      </c>
      <c r="L57" s="53">
        <v>2065.09</v>
      </c>
    </row>
    <row r="58" spans="1:12" s="2" customFormat="1" ht="27" customHeight="1" outlineLevel="1" x14ac:dyDescent="0.2">
      <c r="A58" s="30">
        <v>53</v>
      </c>
      <c r="B58" s="20" t="s">
        <v>77</v>
      </c>
      <c r="C58" s="21" t="s">
        <v>78</v>
      </c>
      <c r="D58" s="22">
        <v>1</v>
      </c>
      <c r="E58" s="23" t="e">
        <f>#REF!/100*5</f>
        <v>#REF!</v>
      </c>
      <c r="F58" s="28" t="s">
        <v>21</v>
      </c>
      <c r="G58" s="25" t="e">
        <f>#REF!/60</f>
        <v>#REF!</v>
      </c>
      <c r="H58" s="25" t="e">
        <f t="shared" si="0"/>
        <v>#REF!</v>
      </c>
      <c r="I58" s="25" t="e">
        <f t="shared" si="1"/>
        <v>#REF!</v>
      </c>
      <c r="J58" s="26" t="e">
        <f t="shared" si="2"/>
        <v>#REF!</v>
      </c>
      <c r="K58" s="52">
        <v>254.19</v>
      </c>
      <c r="L58" s="53">
        <v>1525.12</v>
      </c>
    </row>
    <row r="59" spans="1:12" s="2" customFormat="1" ht="27" customHeight="1" outlineLevel="1" x14ac:dyDescent="0.2">
      <c r="A59" s="30">
        <v>54</v>
      </c>
      <c r="B59" s="20" t="s">
        <v>81</v>
      </c>
      <c r="C59" s="21" t="s">
        <v>82</v>
      </c>
      <c r="D59" s="22">
        <v>1</v>
      </c>
      <c r="E59" s="23" t="e">
        <f>#REF!/100*5</f>
        <v>#REF!</v>
      </c>
      <c r="F59" s="28" t="s">
        <v>21</v>
      </c>
      <c r="G59" s="25" t="e">
        <f>#REF!/60</f>
        <v>#REF!</v>
      </c>
      <c r="H59" s="25" t="e">
        <f t="shared" si="0"/>
        <v>#REF!</v>
      </c>
      <c r="I59" s="25" t="e">
        <f t="shared" si="1"/>
        <v>#REF!</v>
      </c>
      <c r="J59" s="26" t="e">
        <f t="shared" si="2"/>
        <v>#REF!</v>
      </c>
      <c r="K59" s="52">
        <v>396.79</v>
      </c>
      <c r="L59" s="53">
        <v>2380.73</v>
      </c>
    </row>
    <row r="60" spans="1:12" s="2" customFormat="1" ht="27" customHeight="1" outlineLevel="1" x14ac:dyDescent="0.2">
      <c r="A60" s="30">
        <v>55</v>
      </c>
      <c r="B60" s="20" t="s">
        <v>83</v>
      </c>
      <c r="C60" s="21" t="s">
        <v>84</v>
      </c>
      <c r="D60" s="22">
        <v>1</v>
      </c>
      <c r="E60" s="23" t="e">
        <f>#REF!/100*5</f>
        <v>#REF!</v>
      </c>
      <c r="F60" s="28" t="s">
        <v>21</v>
      </c>
      <c r="G60" s="25" t="e">
        <f>#REF!/60</f>
        <v>#REF!</v>
      </c>
      <c r="H60" s="25" t="e">
        <f t="shared" si="0"/>
        <v>#REF!</v>
      </c>
      <c r="I60" s="25" t="e">
        <f t="shared" si="1"/>
        <v>#REF!</v>
      </c>
      <c r="J60" s="26" t="e">
        <f t="shared" si="2"/>
        <v>#REF!</v>
      </c>
      <c r="K60" s="52">
        <v>201.56</v>
      </c>
      <c r="L60" s="53">
        <v>1209.3599999999999</v>
      </c>
    </row>
    <row r="61" spans="1:12" s="2" customFormat="1" ht="27" customHeight="1" outlineLevel="1" x14ac:dyDescent="0.2">
      <c r="A61" s="30">
        <v>56</v>
      </c>
      <c r="B61" s="20" t="s">
        <v>87</v>
      </c>
      <c r="C61" s="21" t="s">
        <v>88</v>
      </c>
      <c r="D61" s="22">
        <v>1</v>
      </c>
      <c r="E61" s="23" t="e">
        <f>#REF!/100*5</f>
        <v>#REF!</v>
      </c>
      <c r="F61" s="28" t="s">
        <v>21</v>
      </c>
      <c r="G61" s="25" t="e">
        <f>#REF!/60</f>
        <v>#REF!</v>
      </c>
      <c r="H61" s="25" t="e">
        <f t="shared" si="0"/>
        <v>#REF!</v>
      </c>
      <c r="I61" s="25" t="e">
        <f t="shared" si="1"/>
        <v>#REF!</v>
      </c>
      <c r="J61" s="26" t="e">
        <f t="shared" si="2"/>
        <v>#REF!</v>
      </c>
      <c r="K61" s="52">
        <v>396.79</v>
      </c>
      <c r="L61" s="53">
        <v>2380.73</v>
      </c>
    </row>
    <row r="62" spans="1:12" s="2" customFormat="1" ht="27" customHeight="1" outlineLevel="1" x14ac:dyDescent="0.2">
      <c r="A62" s="30">
        <v>57</v>
      </c>
      <c r="B62" s="20" t="s">
        <v>130</v>
      </c>
      <c r="C62" s="21" t="s">
        <v>131</v>
      </c>
      <c r="D62" s="22">
        <v>1</v>
      </c>
      <c r="E62" s="23" t="e">
        <f>#REF!/100*5</f>
        <v>#REF!</v>
      </c>
      <c r="F62" s="28" t="s">
        <v>21</v>
      </c>
      <c r="G62" s="25" t="e">
        <f>#REF!/60</f>
        <v>#REF!</v>
      </c>
      <c r="H62" s="25" t="e">
        <f t="shared" si="0"/>
        <v>#REF!</v>
      </c>
      <c r="I62" s="25" t="e">
        <f t="shared" si="1"/>
        <v>#REF!</v>
      </c>
      <c r="J62" s="26" t="e">
        <f t="shared" si="2"/>
        <v>#REF!</v>
      </c>
      <c r="K62" s="52">
        <v>126.89</v>
      </c>
      <c r="L62" s="53">
        <v>761.31</v>
      </c>
    </row>
    <row r="63" spans="1:12" s="2" customFormat="1" ht="27" customHeight="1" outlineLevel="1" x14ac:dyDescent="0.2">
      <c r="A63" s="30">
        <v>58</v>
      </c>
      <c r="B63" s="20" t="s">
        <v>135</v>
      </c>
      <c r="C63" s="21" t="s">
        <v>136</v>
      </c>
      <c r="D63" s="22">
        <v>1</v>
      </c>
      <c r="E63" s="23" t="e">
        <f>#REF!/100*5</f>
        <v>#REF!</v>
      </c>
      <c r="F63" s="28" t="s">
        <v>21</v>
      </c>
      <c r="G63" s="25" t="e">
        <f>#REF!/60</f>
        <v>#REF!</v>
      </c>
      <c r="H63" s="25" t="e">
        <f t="shared" si="0"/>
        <v>#REF!</v>
      </c>
      <c r="I63" s="25" t="e">
        <f t="shared" si="1"/>
        <v>#REF!</v>
      </c>
      <c r="J63" s="26" t="e">
        <f t="shared" si="2"/>
        <v>#REF!</v>
      </c>
      <c r="K63" s="52">
        <v>356.47</v>
      </c>
      <c r="L63" s="53">
        <v>2138.85</v>
      </c>
    </row>
    <row r="64" spans="1:12" s="2" customFormat="1" ht="27" customHeight="1" outlineLevel="1" x14ac:dyDescent="0.2">
      <c r="A64" s="30">
        <v>59</v>
      </c>
      <c r="B64" s="20" t="s">
        <v>110</v>
      </c>
      <c r="C64" s="21" t="s">
        <v>111</v>
      </c>
      <c r="D64" s="22">
        <v>1</v>
      </c>
      <c r="E64" s="23" t="e">
        <f>#REF!/100*5</f>
        <v>#REF!</v>
      </c>
      <c r="F64" s="28" t="s">
        <v>21</v>
      </c>
      <c r="G64" s="25" t="e">
        <f>#REF!/60</f>
        <v>#REF!</v>
      </c>
      <c r="H64" s="25" t="e">
        <f t="shared" si="0"/>
        <v>#REF!</v>
      </c>
      <c r="I64" s="25" t="e">
        <f t="shared" si="1"/>
        <v>#REF!</v>
      </c>
      <c r="J64" s="26" t="e">
        <f t="shared" si="2"/>
        <v>#REF!</v>
      </c>
      <c r="K64" s="52">
        <v>102.17</v>
      </c>
      <c r="L64" s="53">
        <v>613.01</v>
      </c>
    </row>
    <row r="65" spans="1:12" s="2" customFormat="1" ht="27" customHeight="1" outlineLevel="1" x14ac:dyDescent="0.2">
      <c r="A65" s="30">
        <v>60</v>
      </c>
      <c r="B65" s="20" t="s">
        <v>110</v>
      </c>
      <c r="C65" s="21" t="s">
        <v>112</v>
      </c>
      <c r="D65" s="22">
        <v>1</v>
      </c>
      <c r="E65" s="23" t="e">
        <f>#REF!/100*5</f>
        <v>#REF!</v>
      </c>
      <c r="F65" s="28" t="s">
        <v>21</v>
      </c>
      <c r="G65" s="25" t="e">
        <f>#REF!/60</f>
        <v>#REF!</v>
      </c>
      <c r="H65" s="25" t="e">
        <f t="shared" si="0"/>
        <v>#REF!</v>
      </c>
      <c r="I65" s="25" t="e">
        <f t="shared" si="1"/>
        <v>#REF!</v>
      </c>
      <c r="J65" s="26" t="e">
        <f t="shared" si="2"/>
        <v>#REF!</v>
      </c>
      <c r="K65" s="52">
        <v>102.17</v>
      </c>
      <c r="L65" s="53">
        <v>613.01</v>
      </c>
    </row>
    <row r="66" spans="1:12" s="2" customFormat="1" ht="27" customHeight="1" outlineLevel="1" x14ac:dyDescent="0.2">
      <c r="A66" s="30">
        <v>61</v>
      </c>
      <c r="B66" s="20" t="s">
        <v>110</v>
      </c>
      <c r="C66" s="21" t="s">
        <v>113</v>
      </c>
      <c r="D66" s="22">
        <v>1</v>
      </c>
      <c r="E66" s="23" t="e">
        <f>#REF!/100*5</f>
        <v>#REF!</v>
      </c>
      <c r="F66" s="28" t="s">
        <v>21</v>
      </c>
      <c r="G66" s="25" t="e">
        <f>#REF!/60</f>
        <v>#REF!</v>
      </c>
      <c r="H66" s="25" t="e">
        <f t="shared" si="0"/>
        <v>#REF!</v>
      </c>
      <c r="I66" s="25" t="e">
        <f t="shared" si="1"/>
        <v>#REF!</v>
      </c>
      <c r="J66" s="26" t="e">
        <f t="shared" si="2"/>
        <v>#REF!</v>
      </c>
      <c r="K66" s="52">
        <v>102.17</v>
      </c>
      <c r="L66" s="53">
        <v>613.01</v>
      </c>
    </row>
    <row r="67" spans="1:12" s="2" customFormat="1" ht="27" customHeight="1" outlineLevel="1" x14ac:dyDescent="0.2">
      <c r="A67" s="30">
        <v>62</v>
      </c>
      <c r="B67" s="20" t="s">
        <v>110</v>
      </c>
      <c r="C67" s="21" t="s">
        <v>114</v>
      </c>
      <c r="D67" s="22">
        <v>1</v>
      </c>
      <c r="E67" s="23" t="e">
        <f>#REF!/100*5</f>
        <v>#REF!</v>
      </c>
      <c r="F67" s="28" t="s">
        <v>21</v>
      </c>
      <c r="G67" s="25" t="e">
        <f>#REF!/60</f>
        <v>#REF!</v>
      </c>
      <c r="H67" s="25" t="e">
        <f t="shared" si="0"/>
        <v>#REF!</v>
      </c>
      <c r="I67" s="25" t="e">
        <f t="shared" si="1"/>
        <v>#REF!</v>
      </c>
      <c r="J67" s="26" t="e">
        <f t="shared" si="2"/>
        <v>#REF!</v>
      </c>
      <c r="K67" s="52">
        <v>102.17</v>
      </c>
      <c r="L67" s="53">
        <v>613.01</v>
      </c>
    </row>
    <row r="68" spans="1:12" s="2" customFormat="1" ht="27" customHeight="1" outlineLevel="1" x14ac:dyDescent="0.2">
      <c r="A68" s="30">
        <v>63</v>
      </c>
      <c r="B68" s="20" t="s">
        <v>110</v>
      </c>
      <c r="C68" s="21" t="s">
        <v>115</v>
      </c>
      <c r="D68" s="22">
        <v>1</v>
      </c>
      <c r="E68" s="23" t="e">
        <f>#REF!/100*5</f>
        <v>#REF!</v>
      </c>
      <c r="F68" s="28" t="s">
        <v>21</v>
      </c>
      <c r="G68" s="25" t="e">
        <f>#REF!/60</f>
        <v>#REF!</v>
      </c>
      <c r="H68" s="25" t="e">
        <f t="shared" si="0"/>
        <v>#REF!</v>
      </c>
      <c r="I68" s="25" t="e">
        <f t="shared" si="1"/>
        <v>#REF!</v>
      </c>
      <c r="J68" s="26" t="e">
        <f t="shared" si="2"/>
        <v>#REF!</v>
      </c>
      <c r="K68" s="52">
        <v>102.17</v>
      </c>
      <c r="L68" s="53">
        <v>613.01</v>
      </c>
    </row>
    <row r="69" spans="1:12" s="2" customFormat="1" ht="27" customHeight="1" outlineLevel="1" x14ac:dyDescent="0.2">
      <c r="A69" s="30">
        <v>64</v>
      </c>
      <c r="B69" s="20" t="s">
        <v>110</v>
      </c>
      <c r="C69" s="21" t="s">
        <v>116</v>
      </c>
      <c r="D69" s="22">
        <v>1</v>
      </c>
      <c r="E69" s="23" t="e">
        <f>#REF!/100*5</f>
        <v>#REF!</v>
      </c>
      <c r="F69" s="28" t="s">
        <v>21</v>
      </c>
      <c r="G69" s="25" t="e">
        <f>#REF!/60</f>
        <v>#REF!</v>
      </c>
      <c r="H69" s="25" t="e">
        <f t="shared" si="0"/>
        <v>#REF!</v>
      </c>
      <c r="I69" s="25" t="e">
        <f t="shared" si="1"/>
        <v>#REF!</v>
      </c>
      <c r="J69" s="26" t="e">
        <f t="shared" si="2"/>
        <v>#REF!</v>
      </c>
      <c r="K69" s="52">
        <v>102.17</v>
      </c>
      <c r="L69" s="53">
        <v>613.01</v>
      </c>
    </row>
    <row r="70" spans="1:12" s="2" customFormat="1" ht="27" customHeight="1" outlineLevel="1" x14ac:dyDescent="0.2">
      <c r="A70" s="30">
        <v>65</v>
      </c>
      <c r="B70" s="20" t="s">
        <v>117</v>
      </c>
      <c r="C70" s="21" t="s">
        <v>118</v>
      </c>
      <c r="D70" s="22">
        <v>1</v>
      </c>
      <c r="E70" s="23" t="e">
        <f>#REF!/100*5</f>
        <v>#REF!</v>
      </c>
      <c r="F70" s="28" t="s">
        <v>21</v>
      </c>
      <c r="G70" s="25" t="e">
        <f>#REF!/60</f>
        <v>#REF!</v>
      </c>
      <c r="H70" s="25" t="e">
        <f t="shared" ref="H70:H91" si="3">G70*$H$5</f>
        <v>#REF!</v>
      </c>
      <c r="I70" s="25" t="e">
        <f t="shared" si="1"/>
        <v>#REF!</v>
      </c>
      <c r="J70" s="26" t="e">
        <f t="shared" si="2"/>
        <v>#REF!</v>
      </c>
      <c r="K70" s="52">
        <v>174.13</v>
      </c>
      <c r="L70" s="53">
        <v>1044.78</v>
      </c>
    </row>
    <row r="71" spans="1:12" s="2" customFormat="1" ht="27" customHeight="1" outlineLevel="1" x14ac:dyDescent="0.2">
      <c r="A71" s="30">
        <v>66</v>
      </c>
      <c r="B71" s="20" t="s">
        <v>117</v>
      </c>
      <c r="C71" s="21" t="s">
        <v>119</v>
      </c>
      <c r="D71" s="22">
        <v>1</v>
      </c>
      <c r="E71" s="23" t="e">
        <f>#REF!/100*5</f>
        <v>#REF!</v>
      </c>
      <c r="F71" s="28" t="s">
        <v>21</v>
      </c>
      <c r="G71" s="25" t="e">
        <f>#REF!/60</f>
        <v>#REF!</v>
      </c>
      <c r="H71" s="25" t="e">
        <f t="shared" si="3"/>
        <v>#REF!</v>
      </c>
      <c r="I71" s="25" t="e">
        <f t="shared" ref="I71:I91" si="4">H71*20%</f>
        <v>#REF!</v>
      </c>
      <c r="J71" s="26" t="e">
        <f t="shared" ref="J71:J91" si="5">H71+I71</f>
        <v>#REF!</v>
      </c>
      <c r="K71" s="52">
        <v>174.13</v>
      </c>
      <c r="L71" s="53">
        <v>1044.78</v>
      </c>
    </row>
    <row r="72" spans="1:12" s="2" customFormat="1" ht="27" customHeight="1" outlineLevel="1" x14ac:dyDescent="0.2">
      <c r="A72" s="30">
        <v>67</v>
      </c>
      <c r="B72" s="20" t="s">
        <v>117</v>
      </c>
      <c r="C72" s="21" t="s">
        <v>120</v>
      </c>
      <c r="D72" s="22">
        <v>1</v>
      </c>
      <c r="E72" s="23" t="e">
        <f>#REF!/100*5</f>
        <v>#REF!</v>
      </c>
      <c r="F72" s="28" t="s">
        <v>21</v>
      </c>
      <c r="G72" s="25" t="e">
        <f>#REF!/60</f>
        <v>#REF!</v>
      </c>
      <c r="H72" s="25" t="e">
        <f t="shared" si="3"/>
        <v>#REF!</v>
      </c>
      <c r="I72" s="25" t="e">
        <f t="shared" si="4"/>
        <v>#REF!</v>
      </c>
      <c r="J72" s="26" t="e">
        <f t="shared" si="5"/>
        <v>#REF!</v>
      </c>
      <c r="K72" s="52">
        <v>174.13</v>
      </c>
      <c r="L72" s="53">
        <v>1044.78</v>
      </c>
    </row>
    <row r="73" spans="1:12" s="2" customFormat="1" ht="27" customHeight="1" outlineLevel="1" x14ac:dyDescent="0.2">
      <c r="A73" s="30">
        <v>68</v>
      </c>
      <c r="B73" s="20" t="s">
        <v>117</v>
      </c>
      <c r="C73" s="21" t="s">
        <v>121</v>
      </c>
      <c r="D73" s="22">
        <v>1</v>
      </c>
      <c r="E73" s="23" t="e">
        <f>#REF!/100*5</f>
        <v>#REF!</v>
      </c>
      <c r="F73" s="28" t="s">
        <v>21</v>
      </c>
      <c r="G73" s="25" t="e">
        <f>#REF!/60</f>
        <v>#REF!</v>
      </c>
      <c r="H73" s="25" t="e">
        <f t="shared" si="3"/>
        <v>#REF!</v>
      </c>
      <c r="I73" s="25" t="e">
        <f t="shared" si="4"/>
        <v>#REF!</v>
      </c>
      <c r="J73" s="26" t="e">
        <f t="shared" si="5"/>
        <v>#REF!</v>
      </c>
      <c r="K73" s="52">
        <v>174.13</v>
      </c>
      <c r="L73" s="53">
        <v>1044.78</v>
      </c>
    </row>
    <row r="74" spans="1:12" s="2" customFormat="1" ht="27" customHeight="1" outlineLevel="1" x14ac:dyDescent="0.2">
      <c r="A74" s="30">
        <v>69</v>
      </c>
      <c r="B74" s="20" t="s">
        <v>124</v>
      </c>
      <c r="C74" s="21" t="s">
        <v>125</v>
      </c>
      <c r="D74" s="22">
        <v>1</v>
      </c>
      <c r="E74" s="23" t="e">
        <f>#REF!/100*5</f>
        <v>#REF!</v>
      </c>
      <c r="F74" s="28" t="s">
        <v>22</v>
      </c>
      <c r="G74" s="25" t="e">
        <f>#REF!/60</f>
        <v>#REF!</v>
      </c>
      <c r="H74" s="25" t="e">
        <f t="shared" si="3"/>
        <v>#REF!</v>
      </c>
      <c r="I74" s="25" t="e">
        <f t="shared" si="4"/>
        <v>#REF!</v>
      </c>
      <c r="J74" s="26" t="e">
        <f t="shared" si="5"/>
        <v>#REF!</v>
      </c>
      <c r="K74" s="52">
        <v>180.19</v>
      </c>
      <c r="L74" s="53">
        <v>1081.1400000000001</v>
      </c>
    </row>
    <row r="75" spans="1:12" s="2" customFormat="1" ht="27" customHeight="1" outlineLevel="1" x14ac:dyDescent="0.2">
      <c r="A75" s="30">
        <v>70</v>
      </c>
      <c r="B75" s="20" t="s">
        <v>149</v>
      </c>
      <c r="C75" s="21" t="s">
        <v>150</v>
      </c>
      <c r="D75" s="32">
        <v>1</v>
      </c>
      <c r="E75" s="23" t="e">
        <f>#REF!/100*5</f>
        <v>#REF!</v>
      </c>
      <c r="F75" s="28"/>
      <c r="G75" s="25" t="e">
        <f>#REF!/60</f>
        <v>#REF!</v>
      </c>
      <c r="H75" s="25" t="e">
        <f t="shared" si="3"/>
        <v>#REF!</v>
      </c>
      <c r="I75" s="25" t="e">
        <f t="shared" si="4"/>
        <v>#REF!</v>
      </c>
      <c r="J75" s="26" t="e">
        <f t="shared" si="5"/>
        <v>#REF!</v>
      </c>
      <c r="K75" s="52">
        <v>226.13</v>
      </c>
      <c r="L75" s="53">
        <v>1356.76</v>
      </c>
    </row>
    <row r="76" spans="1:12" s="2" customFormat="1" ht="27" customHeight="1" outlineLevel="1" x14ac:dyDescent="0.2">
      <c r="A76" s="30">
        <v>71</v>
      </c>
      <c r="B76" s="20" t="s">
        <v>149</v>
      </c>
      <c r="C76" s="21" t="s">
        <v>151</v>
      </c>
      <c r="D76" s="32">
        <v>1</v>
      </c>
      <c r="E76" s="23" t="e">
        <f>#REF!/100*5</f>
        <v>#REF!</v>
      </c>
      <c r="F76" s="28"/>
      <c r="G76" s="25" t="e">
        <f>#REF!/60</f>
        <v>#REF!</v>
      </c>
      <c r="H76" s="25" t="e">
        <f t="shared" si="3"/>
        <v>#REF!</v>
      </c>
      <c r="I76" s="25" t="e">
        <f t="shared" si="4"/>
        <v>#REF!</v>
      </c>
      <c r="J76" s="26" t="e">
        <f t="shared" si="5"/>
        <v>#REF!</v>
      </c>
      <c r="K76" s="52">
        <v>226.13</v>
      </c>
      <c r="L76" s="53">
        <v>1356.76</v>
      </c>
    </row>
    <row r="77" spans="1:12" s="2" customFormat="1" ht="27" customHeight="1" outlineLevel="1" x14ac:dyDescent="0.2">
      <c r="A77" s="30">
        <v>72</v>
      </c>
      <c r="B77" s="20" t="s">
        <v>152</v>
      </c>
      <c r="C77" s="21" t="s">
        <v>153</v>
      </c>
      <c r="D77" s="32">
        <v>2</v>
      </c>
      <c r="E77" s="23" t="e">
        <f>#REF!/100*5</f>
        <v>#REF!</v>
      </c>
      <c r="F77" s="28"/>
      <c r="G77" s="25" t="e">
        <f>#REF!/60</f>
        <v>#REF!</v>
      </c>
      <c r="H77" s="25" t="e">
        <f t="shared" si="3"/>
        <v>#REF!</v>
      </c>
      <c r="I77" s="25" t="e">
        <f t="shared" si="4"/>
        <v>#REF!</v>
      </c>
      <c r="J77" s="26" t="e">
        <f t="shared" si="5"/>
        <v>#REF!</v>
      </c>
      <c r="K77" s="59">
        <v>47.83</v>
      </c>
      <c r="L77" s="53">
        <v>286.95</v>
      </c>
    </row>
    <row r="78" spans="1:12" s="2" customFormat="1" ht="27" customHeight="1" outlineLevel="1" x14ac:dyDescent="0.2">
      <c r="A78" s="30">
        <v>73</v>
      </c>
      <c r="B78" s="20" t="s">
        <v>92</v>
      </c>
      <c r="C78" s="21" t="s">
        <v>93</v>
      </c>
      <c r="D78" s="60">
        <v>77</v>
      </c>
      <c r="E78" s="61" t="e">
        <f>#REF!/100*5</f>
        <v>#REF!</v>
      </c>
      <c r="F78" s="62"/>
      <c r="G78" s="52" t="e">
        <f>#REF!/60</f>
        <v>#REF!</v>
      </c>
      <c r="H78" s="52" t="e">
        <f t="shared" si="3"/>
        <v>#REF!</v>
      </c>
      <c r="I78" s="52" t="e">
        <f t="shared" si="4"/>
        <v>#REF!</v>
      </c>
      <c r="J78" s="52" t="e">
        <f t="shared" si="5"/>
        <v>#REF!</v>
      </c>
      <c r="K78" s="52">
        <v>743.3</v>
      </c>
      <c r="L78" s="53">
        <v>4459.83</v>
      </c>
    </row>
    <row r="79" spans="1:12" s="2" customFormat="1" ht="27" customHeight="1" outlineLevel="1" x14ac:dyDescent="0.2">
      <c r="A79" s="30">
        <v>74</v>
      </c>
      <c r="B79" s="20" t="s">
        <v>71</v>
      </c>
      <c r="C79" s="21" t="s">
        <v>72</v>
      </c>
      <c r="D79" s="22">
        <v>1</v>
      </c>
      <c r="E79" s="23" t="e">
        <f>#REF!/100*5</f>
        <v>#REF!</v>
      </c>
      <c r="F79" s="28" t="s">
        <v>70</v>
      </c>
      <c r="G79" s="25" t="e">
        <f>#REF!/60</f>
        <v>#REF!</v>
      </c>
      <c r="H79" s="25" t="e">
        <f t="shared" si="3"/>
        <v>#REF!</v>
      </c>
      <c r="I79" s="25" t="e">
        <f t="shared" si="4"/>
        <v>#REF!</v>
      </c>
      <c r="J79" s="26" t="e">
        <f t="shared" si="5"/>
        <v>#REF!</v>
      </c>
      <c r="K79" s="52">
        <v>112.4</v>
      </c>
      <c r="L79" s="53">
        <v>674.39</v>
      </c>
    </row>
    <row r="80" spans="1:12" s="2" customFormat="1" ht="27" customHeight="1" outlineLevel="1" x14ac:dyDescent="0.2">
      <c r="A80" s="30">
        <v>75</v>
      </c>
      <c r="B80" s="20" t="s">
        <v>137</v>
      </c>
      <c r="C80" s="21" t="s">
        <v>138</v>
      </c>
      <c r="D80" s="22">
        <v>1</v>
      </c>
      <c r="E80" s="23" t="e">
        <f>#REF!/100*5</f>
        <v>#REF!</v>
      </c>
      <c r="F80" s="28" t="s">
        <v>89</v>
      </c>
      <c r="G80" s="25" t="e">
        <f>#REF!/60</f>
        <v>#REF!</v>
      </c>
      <c r="H80" s="25" t="e">
        <f t="shared" si="3"/>
        <v>#REF!</v>
      </c>
      <c r="I80" s="25" t="e">
        <f t="shared" si="4"/>
        <v>#REF!</v>
      </c>
      <c r="J80" s="26" t="e">
        <f t="shared" si="5"/>
        <v>#REF!</v>
      </c>
      <c r="K80" s="52">
        <v>22.92</v>
      </c>
      <c r="L80" s="53">
        <v>137.52000000000001</v>
      </c>
    </row>
    <row r="81" spans="1:12" s="2" customFormat="1" ht="27" customHeight="1" outlineLevel="1" x14ac:dyDescent="0.2">
      <c r="A81" s="30">
        <v>76</v>
      </c>
      <c r="B81" s="20" t="s">
        <v>147</v>
      </c>
      <c r="C81" s="21" t="s">
        <v>148</v>
      </c>
      <c r="D81" s="22">
        <v>1</v>
      </c>
      <c r="E81" s="23" t="e">
        <f>#REF!/100*5</f>
        <v>#REF!</v>
      </c>
      <c r="F81" s="28"/>
      <c r="G81" s="25" t="e">
        <f>#REF!/60</f>
        <v>#REF!</v>
      </c>
      <c r="H81" s="25" t="e">
        <f t="shared" si="3"/>
        <v>#REF!</v>
      </c>
      <c r="I81" s="25" t="e">
        <f t="shared" si="4"/>
        <v>#REF!</v>
      </c>
      <c r="J81" s="26" t="e">
        <f t="shared" si="5"/>
        <v>#REF!</v>
      </c>
      <c r="K81" s="52">
        <v>194.48</v>
      </c>
      <c r="L81" s="53">
        <v>1166.8499999999999</v>
      </c>
    </row>
    <row r="82" spans="1:12" s="2" customFormat="1" ht="27" customHeight="1" outlineLevel="1" x14ac:dyDescent="0.2">
      <c r="A82" s="30">
        <v>77</v>
      </c>
      <c r="B82" s="20" t="s">
        <v>139</v>
      </c>
      <c r="C82" s="21" t="s">
        <v>140</v>
      </c>
      <c r="D82" s="22">
        <v>1</v>
      </c>
      <c r="E82" s="23" t="e">
        <f>#REF!/100*5</f>
        <v>#REF!</v>
      </c>
      <c r="F82" s="28"/>
      <c r="G82" s="25" t="e">
        <f>#REF!/60</f>
        <v>#REF!</v>
      </c>
      <c r="H82" s="25" t="e">
        <f t="shared" si="3"/>
        <v>#REF!</v>
      </c>
      <c r="I82" s="25" t="e">
        <f t="shared" si="4"/>
        <v>#REF!</v>
      </c>
      <c r="J82" s="26" t="e">
        <f t="shared" si="5"/>
        <v>#REF!</v>
      </c>
      <c r="K82" s="52">
        <v>168.67</v>
      </c>
      <c r="L82" s="53">
        <v>1012.01</v>
      </c>
    </row>
    <row r="83" spans="1:12" s="2" customFormat="1" ht="27" customHeight="1" outlineLevel="1" x14ac:dyDescent="0.2">
      <c r="A83" s="30">
        <v>78</v>
      </c>
      <c r="B83" s="20" t="s">
        <v>141</v>
      </c>
      <c r="C83" s="21" t="s">
        <v>142</v>
      </c>
      <c r="D83" s="22">
        <v>1</v>
      </c>
      <c r="E83" s="23" t="e">
        <f>#REF!/100*5</f>
        <v>#REF!</v>
      </c>
      <c r="F83" s="28"/>
      <c r="G83" s="25" t="e">
        <f>#REF!/60</f>
        <v>#REF!</v>
      </c>
      <c r="H83" s="25" t="e">
        <f t="shared" si="3"/>
        <v>#REF!</v>
      </c>
      <c r="I83" s="25" t="e">
        <f t="shared" si="4"/>
        <v>#REF!</v>
      </c>
      <c r="J83" s="26" t="e">
        <f t="shared" si="5"/>
        <v>#REF!</v>
      </c>
      <c r="K83" s="52">
        <v>49.61</v>
      </c>
      <c r="L83" s="53">
        <v>297.67</v>
      </c>
    </row>
    <row r="84" spans="1:12" s="2" customFormat="1" ht="27" customHeight="1" outlineLevel="1" x14ac:dyDescent="0.2">
      <c r="A84" s="30">
        <v>79</v>
      </c>
      <c r="B84" s="20" t="s">
        <v>143</v>
      </c>
      <c r="C84" s="21" t="s">
        <v>144</v>
      </c>
      <c r="D84" s="22">
        <v>1</v>
      </c>
      <c r="E84" s="23" t="e">
        <f>#REF!/100*5</f>
        <v>#REF!</v>
      </c>
      <c r="F84" s="28"/>
      <c r="G84" s="25" t="e">
        <f>#REF!/60</f>
        <v>#REF!</v>
      </c>
      <c r="H84" s="25" t="e">
        <f t="shared" si="3"/>
        <v>#REF!</v>
      </c>
      <c r="I84" s="25" t="e">
        <f t="shared" si="4"/>
        <v>#REF!</v>
      </c>
      <c r="J84" s="26" t="e">
        <f t="shared" si="5"/>
        <v>#REF!</v>
      </c>
      <c r="K84" s="52">
        <v>159.84</v>
      </c>
      <c r="L84" s="53">
        <v>959.04</v>
      </c>
    </row>
    <row r="85" spans="1:12" s="2" customFormat="1" ht="27" customHeight="1" outlineLevel="1" x14ac:dyDescent="0.2">
      <c r="A85" s="30">
        <v>80</v>
      </c>
      <c r="B85" s="20" t="s">
        <v>145</v>
      </c>
      <c r="C85" s="21" t="s">
        <v>146</v>
      </c>
      <c r="D85" s="22">
        <v>1</v>
      </c>
      <c r="E85" s="23" t="e">
        <f>#REF!/100*5</f>
        <v>#REF!</v>
      </c>
      <c r="F85" s="28"/>
      <c r="G85" s="25" t="e">
        <f>#REF!/60</f>
        <v>#REF!</v>
      </c>
      <c r="H85" s="25" t="e">
        <f t="shared" si="3"/>
        <v>#REF!</v>
      </c>
      <c r="I85" s="25" t="e">
        <f t="shared" si="4"/>
        <v>#REF!</v>
      </c>
      <c r="J85" s="26" t="e">
        <f t="shared" si="5"/>
        <v>#REF!</v>
      </c>
      <c r="K85" s="52">
        <v>64.48</v>
      </c>
      <c r="L85" s="53">
        <v>386.91</v>
      </c>
    </row>
    <row r="86" spans="1:12" s="2" customFormat="1" ht="27" customHeight="1" outlineLevel="1" x14ac:dyDescent="0.2">
      <c r="A86" s="30">
        <v>81</v>
      </c>
      <c r="B86" s="20" t="s">
        <v>104</v>
      </c>
      <c r="C86" s="21" t="s">
        <v>105</v>
      </c>
      <c r="D86" s="22">
        <v>1</v>
      </c>
      <c r="E86" s="23" t="e">
        <f>#REF!/100*5</f>
        <v>#REF!</v>
      </c>
      <c r="F86" s="28"/>
      <c r="G86" s="25" t="e">
        <f>#REF!/60</f>
        <v>#REF!</v>
      </c>
      <c r="H86" s="25" t="e">
        <f t="shared" si="3"/>
        <v>#REF!</v>
      </c>
      <c r="I86" s="25" t="e">
        <f t="shared" si="4"/>
        <v>#REF!</v>
      </c>
      <c r="J86" s="26" t="e">
        <f t="shared" si="5"/>
        <v>#REF!</v>
      </c>
      <c r="K86" s="52">
        <v>14.88</v>
      </c>
      <c r="L86" s="53">
        <v>89.3</v>
      </c>
    </row>
    <row r="87" spans="1:12" s="2" customFormat="1" ht="27" customHeight="1" outlineLevel="1" x14ac:dyDescent="0.2">
      <c r="A87" s="30">
        <v>82</v>
      </c>
      <c r="B87" s="20" t="s">
        <v>104</v>
      </c>
      <c r="C87" s="21" t="s">
        <v>106</v>
      </c>
      <c r="D87" s="22">
        <v>1</v>
      </c>
      <c r="E87" s="23" t="e">
        <f>#REF!/100*5</f>
        <v>#REF!</v>
      </c>
      <c r="F87" s="24"/>
      <c r="G87" s="25" t="e">
        <f>#REF!/60</f>
        <v>#REF!</v>
      </c>
      <c r="H87" s="25" t="e">
        <f t="shared" si="3"/>
        <v>#REF!</v>
      </c>
      <c r="I87" s="25" t="e">
        <f t="shared" si="4"/>
        <v>#REF!</v>
      </c>
      <c r="J87" s="26" t="e">
        <f t="shared" si="5"/>
        <v>#REF!</v>
      </c>
      <c r="K87" s="52">
        <v>14.88</v>
      </c>
      <c r="L87" s="53">
        <v>89.3</v>
      </c>
    </row>
    <row r="88" spans="1:12" s="2" customFormat="1" ht="27" customHeight="1" outlineLevel="1" x14ac:dyDescent="0.2">
      <c r="A88" s="30">
        <v>83</v>
      </c>
      <c r="B88" s="20" t="s">
        <v>104</v>
      </c>
      <c r="C88" s="21" t="s">
        <v>107</v>
      </c>
      <c r="D88" s="22">
        <v>1</v>
      </c>
      <c r="E88" s="23" t="e">
        <f>#REF!/100*5</f>
        <v>#REF!</v>
      </c>
      <c r="F88" s="24"/>
      <c r="G88" s="25" t="e">
        <f>#REF!/60</f>
        <v>#REF!</v>
      </c>
      <c r="H88" s="25" t="e">
        <f t="shared" si="3"/>
        <v>#REF!</v>
      </c>
      <c r="I88" s="25" t="e">
        <f t="shared" si="4"/>
        <v>#REF!</v>
      </c>
      <c r="J88" s="26" t="e">
        <f t="shared" si="5"/>
        <v>#REF!</v>
      </c>
      <c r="K88" s="52">
        <v>14.88</v>
      </c>
      <c r="L88" s="53">
        <v>89.3</v>
      </c>
    </row>
    <row r="89" spans="1:12" s="2" customFormat="1" ht="27.75" customHeight="1" outlineLevel="1" x14ac:dyDescent="0.2">
      <c r="A89" s="30">
        <v>84</v>
      </c>
      <c r="B89" s="20" t="s">
        <v>104</v>
      </c>
      <c r="C89" s="21" t="s">
        <v>108</v>
      </c>
      <c r="D89" s="22">
        <v>1</v>
      </c>
      <c r="E89" s="23" t="e">
        <f>#REF!/100*5</f>
        <v>#REF!</v>
      </c>
      <c r="F89" s="24"/>
      <c r="G89" s="25" t="e">
        <f>#REF!/60</f>
        <v>#REF!</v>
      </c>
      <c r="H89" s="25" t="e">
        <f t="shared" si="3"/>
        <v>#REF!</v>
      </c>
      <c r="I89" s="25" t="e">
        <f t="shared" si="4"/>
        <v>#REF!</v>
      </c>
      <c r="J89" s="26" t="e">
        <f t="shared" si="5"/>
        <v>#REF!</v>
      </c>
      <c r="K89" s="52">
        <v>14.88</v>
      </c>
      <c r="L89" s="53">
        <v>89.3</v>
      </c>
    </row>
    <row r="90" spans="1:12" x14ac:dyDescent="0.2">
      <c r="A90" s="30">
        <v>85</v>
      </c>
      <c r="B90" s="20" t="s">
        <v>104</v>
      </c>
      <c r="C90" s="21" t="s">
        <v>109</v>
      </c>
      <c r="D90" s="22">
        <v>1</v>
      </c>
      <c r="E90" s="23" t="e">
        <f>#REF!/100*5</f>
        <v>#REF!</v>
      </c>
      <c r="F90" s="24"/>
      <c r="G90" s="25" t="e">
        <f>#REF!/60</f>
        <v>#REF!</v>
      </c>
      <c r="H90" s="25" t="e">
        <f t="shared" si="3"/>
        <v>#REF!</v>
      </c>
      <c r="I90" s="25" t="e">
        <f t="shared" si="4"/>
        <v>#REF!</v>
      </c>
      <c r="J90" s="26" t="e">
        <f t="shared" si="5"/>
        <v>#REF!</v>
      </c>
      <c r="K90" s="52">
        <v>14.88</v>
      </c>
      <c r="L90" s="53">
        <v>89.3</v>
      </c>
    </row>
    <row r="91" spans="1:12" ht="12" thickBot="1" x14ac:dyDescent="0.25">
      <c r="A91" s="27">
        <v>86</v>
      </c>
      <c r="B91" s="33" t="s">
        <v>52</v>
      </c>
      <c r="C91" s="34" t="s">
        <v>53</v>
      </c>
      <c r="D91" s="35">
        <v>1</v>
      </c>
      <c r="E91" s="36" t="e">
        <f>#REF!/100*5</f>
        <v>#REF!</v>
      </c>
      <c r="F91" s="37" t="s">
        <v>18</v>
      </c>
      <c r="G91" s="38" t="e">
        <f>#REF!/60</f>
        <v>#REF!</v>
      </c>
      <c r="H91" s="38" t="e">
        <f t="shared" si="3"/>
        <v>#REF!</v>
      </c>
      <c r="I91" s="38" t="e">
        <f t="shared" si="4"/>
        <v>#REF!</v>
      </c>
      <c r="J91" s="39" t="e">
        <f t="shared" si="5"/>
        <v>#REF!</v>
      </c>
      <c r="K91" s="54">
        <v>286.64999999999998</v>
      </c>
      <c r="L91" s="55">
        <v>1721.11</v>
      </c>
    </row>
    <row r="92" spans="1:12" ht="21.75" thickBot="1" x14ac:dyDescent="0.25">
      <c r="A92" s="66" t="s">
        <v>155</v>
      </c>
      <c r="B92" s="67"/>
      <c r="C92" s="67"/>
      <c r="D92" s="68"/>
      <c r="E92" s="40" t="e">
        <f>SUM(E6:E91)</f>
        <v>#REF!</v>
      </c>
      <c r="F92" s="41"/>
      <c r="G92" s="42" t="e">
        <f>SUM(G6:G91)</f>
        <v>#REF!</v>
      </c>
      <c r="H92" s="42" t="e">
        <f>SUM(H6:H91)</f>
        <v>#REF!</v>
      </c>
      <c r="I92" s="42" t="e">
        <f>SUM(I6:I91)</f>
        <v>#REF!</v>
      </c>
      <c r="J92" s="43" t="e">
        <f>H92+I92</f>
        <v>#REF!</v>
      </c>
      <c r="K92" s="64" t="s">
        <v>165</v>
      </c>
      <c r="L92" s="63">
        <v>100835.3</v>
      </c>
    </row>
    <row r="93" spans="1:12" x14ac:dyDescent="0.2">
      <c r="A93" s="44"/>
      <c r="B93" s="44"/>
      <c r="C93" s="44"/>
      <c r="D93" s="44"/>
      <c r="E93" s="45"/>
    </row>
    <row r="94" spans="1:12" x14ac:dyDescent="0.2">
      <c r="A94" s="44"/>
      <c r="B94" s="44" t="s">
        <v>161</v>
      </c>
      <c r="C94" s="44"/>
      <c r="D94" s="44"/>
      <c r="E94" s="45"/>
      <c r="L94" s="47" t="s">
        <v>162</v>
      </c>
    </row>
    <row r="95" spans="1:12" ht="78.75" customHeight="1" x14ac:dyDescent="0.2">
      <c r="A95" s="46"/>
      <c r="B95" s="44" t="s">
        <v>163</v>
      </c>
      <c r="C95" s="44"/>
      <c r="D95" s="44"/>
      <c r="E95" s="45"/>
      <c r="K95" s="65" t="s">
        <v>164</v>
      </c>
      <c r="L95" s="65"/>
    </row>
    <row r="96" spans="1:12" ht="15" x14ac:dyDescent="0.2">
      <c r="A96" s="46"/>
      <c r="K96" s="56"/>
      <c r="L96" s="56"/>
    </row>
    <row r="97" spans="1:3" x14ac:dyDescent="0.2">
      <c r="A97" s="57"/>
    </row>
    <row r="98" spans="1:3" x14ac:dyDescent="0.2">
      <c r="B98" s="57"/>
      <c r="C98" s="57"/>
    </row>
  </sheetData>
  <mergeCells count="2">
    <mergeCell ref="K95:L95"/>
    <mergeCell ref="A92:D92"/>
  </mergeCells>
  <pageMargins left="0.39370078740157483" right="0.39370078740157483" top="0.39370078740157483" bottom="0.39370078740157483" header="0" footer="0"/>
  <pageSetup paperSize="9" scale="9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Жиленко Мария Вячеславна</dc:creator>
  <cp:lastModifiedBy>Кудрявцева Ольга Степановна</cp:lastModifiedBy>
  <cp:lastPrinted>2023-09-21T06:49:02Z</cp:lastPrinted>
  <dcterms:created xsi:type="dcterms:W3CDTF">2023-08-22T07:17:39Z</dcterms:created>
  <dcterms:modified xsi:type="dcterms:W3CDTF">2023-09-22T12:37:03Z</dcterms:modified>
</cp:coreProperties>
</file>