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<sst xmlns="http://schemas.openxmlformats.org/spreadsheetml/2006/main" count="80" uniqueCount="68">
  <si>
    <t>Перечень инвестиционных проектов на период реализации инвестиционной программы и план их финансирования, 2015 год (1 год)</t>
  </si>
  <si>
    <t xml:space="preserve"> </t>
  </si>
  <si>
    <t>Ввод мощностей</t>
  </si>
  <si>
    <t>Объем финансирования</t>
  </si>
  <si>
    <t>Итого</t>
  </si>
  <si>
    <t>2015</t>
  </si>
  <si>
    <t>№ п/п</t>
  </si>
  <si>
    <t>Наименование объекта</t>
  </si>
  <si>
    <t>Наименовение филиала</t>
  </si>
  <si>
    <t>Стадия реализации проекта</t>
  </si>
  <si>
    <t>Проектная мощность /протяженность сетей, км</t>
  </si>
  <si>
    <t>Проектная мощность /протяженность сетей, МВА</t>
  </si>
  <si>
    <t>Год начала строительства</t>
  </si>
  <si>
    <t>Год окончания строительства</t>
  </si>
  <si>
    <t>Полная стоимость строительства, млн. рублей</t>
  </si>
  <si>
    <t>Остаточная стоимость строительства, млн. рублей</t>
  </si>
  <si>
    <t>План финансирования текущего года, млн. рублей</t>
  </si>
  <si>
    <t>км</t>
  </si>
  <si>
    <t>МВА</t>
  </si>
  <si>
    <t>Итого млн. рублей</t>
  </si>
  <si>
    <t>2015 млн. рублей</t>
  </si>
  <si>
    <t>0</t>
  </si>
  <si>
    <t>ВСЕГО</t>
  </si>
  <si>
    <t>1</t>
  </si>
  <si>
    <t>Техническое перевооружение и реконструкция</t>
  </si>
  <si>
    <t>1.1</t>
  </si>
  <si>
    <t>Реконструкция</t>
  </si>
  <si>
    <t>1.1.1</t>
  </si>
  <si>
    <t>Электрические линии</t>
  </si>
  <si>
    <t>Воздушные линии</t>
  </si>
  <si>
    <t>Добавить</t>
  </si>
  <si>
    <t>«Тихорецкэлектросеть»</t>
  </si>
  <si>
    <t>Кабельные линии</t>
  </si>
  <si>
    <t>КЛЭП 20-35 кВ (СН1)</t>
  </si>
  <si>
    <t>«Армавирэлектросеть»</t>
  </si>
  <si>
    <t>1.1.2</t>
  </si>
  <si>
    <t>Подстанции</t>
  </si>
  <si>
    <t>Уровень входящего напряжения ВН</t>
  </si>
  <si>
    <t>1.1.2.2</t>
  </si>
  <si>
    <t>Уровень входящего напряжения СН1</t>
  </si>
  <si>
    <t>1.1.2.2.1</t>
  </si>
  <si>
    <t>Реконструкция ПС 35/6 кВ "МЖК" ул. Луначарского перекресток ул. К.Маркса, г. Армавир</t>
  </si>
  <si>
    <t>С</t>
  </si>
  <si>
    <t>1.1.2.2.2</t>
  </si>
  <si>
    <t>Реконструкция ОРУ-35 кВ и замена силовых трансформаторов  ПС 35/6 кВ "Кропоткинская", в г. Кропоткин</t>
  </si>
  <si>
    <t>«Кропоткинэлектросеть»</t>
  </si>
  <si>
    <t>«Усть-Лабинскэлектросеть»</t>
  </si>
  <si>
    <t>Энергосбережение и повышение энергетической эффективности</t>
  </si>
  <si>
    <t>2</t>
  </si>
  <si>
    <t>Новое строительство</t>
  </si>
  <si>
    <t>2.1</t>
  </si>
  <si>
    <t>2.1.1</t>
  </si>
  <si>
    <t>2.1.1.1</t>
  </si>
  <si>
    <t>2.1.1.2</t>
  </si>
  <si>
    <t>2.1.1.2.2</t>
  </si>
  <si>
    <t>2.1.1.2.2.1</t>
  </si>
  <si>
    <t>Строительство КЛ-35кВ от ПС 500кВ "Тихорецкая" до новой 2БКТП-35/6кВ г.Тихорецк</t>
  </si>
  <si>
    <t>2.1.2</t>
  </si>
  <si>
    <t>2.1.2.1</t>
  </si>
  <si>
    <t>2.1.2.2</t>
  </si>
  <si>
    <t>2.1.2.2.1</t>
  </si>
  <si>
    <t>Строительство 2БКТП 35/10кВ ул. Коммунальная г. Усть-Лабинск</t>
  </si>
  <si>
    <t>П</t>
  </si>
  <si>
    <t>2.1.2.2.2</t>
  </si>
  <si>
    <t>Строительство 2БКТП-35/6 кВ и ВЛ-35 кВ на пересечении улиц Ляпидевского-Гаражная в г.Тихорецке</t>
  </si>
  <si>
    <t>Начальник управления капитального строительства</t>
  </si>
  <si>
    <t>С.Г. Мосесов</t>
  </si>
  <si>
    <t>исп. Е.А.Горбунова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</si>
</sst>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"/>
    <numFmt numFmtId="173" formatCode="0.000"/>
  </numFmts>
  <fonts count="41">
    <font>
      <sz val="10"/>
      <name val="Arial"/>
      <family val="0"/>
    </font>
    <font>
      <sz val="8"/>
      <name val="Segoe UI"/>
      <family val="0"/>
    </font>
    <font>
      <b/>
      <sz val="8"/>
      <name val="Segoe UI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3"/>
      <name val="Segoe UI"/>
      <family val="2"/>
    </font>
    <font>
      <sz val="10"/>
      <name val="Segoe UI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0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1" fillId="0" borderId="10" xfId="0" applyNumberFormat="1" applyFont="1" applyFill="1" applyBorder="1" applyAlignment="1" applyProtection="1">
      <alignment horizontal="right" vertical="center"/>
      <protection/>
    </xf>
    <xf numFmtId="49" fontId="20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8FFC8"/>
      <rgbColor rgb="00FFFFCF"/>
      <rgbColor rgb="00D3D3D3"/>
      <rgbColor rgb="00A9A9A9"/>
      <rgbColor rgb="00E1E2E7"/>
      <rgbColor rgb="00CACBD3"/>
      <rgbColor rgb="005D5C6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86;&#1073;&#1072;&#1074;&#1080;&#1090;&#1100;" TargetMode="External" /><Relationship Id="rId2" Type="http://schemas.openxmlformats.org/officeDocument/2006/relationships/hyperlink" Target="&#1044;&#1086;&#1073;&#1072;&#1074;&#1080;&#1090;&#1100;" TargetMode="External" /><Relationship Id="rId3" Type="http://schemas.openxmlformats.org/officeDocument/2006/relationships/hyperlink" Target="&#1044;&#1086;&#1073;&#1072;&#1074;&#1080;&#1090;&#1100;" TargetMode="External" /><Relationship Id="rId4" Type="http://schemas.openxmlformats.org/officeDocument/2006/relationships/hyperlink" Target="&#1044;&#1086;&#1073;&#1072;&#1074;&#1080;&#1090;&#1100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6">
      <selection activeCell="B36" sqref="B36"/>
    </sheetView>
  </sheetViews>
  <sheetFormatPr defaultColWidth="9.140625" defaultRowHeight="12.75"/>
  <cols>
    <col min="1" max="1" width="10.00390625" style="11" customWidth="1"/>
    <col min="2" max="2" width="48.28125" style="11" customWidth="1"/>
    <col min="3" max="3" width="22.421875" style="11" customWidth="1"/>
    <col min="4" max="17" width="10.00390625" style="11" customWidth="1"/>
    <col min="18" max="16384" width="9.140625" style="11" customWidth="1"/>
  </cols>
  <sheetData>
    <row r="1" spans="1:17" ht="2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>
      <c r="A2" s="12"/>
      <c r="B2" s="12"/>
      <c r="C2" s="12"/>
      <c r="D2" s="12" t="s">
        <v>1</v>
      </c>
      <c r="E2" s="13"/>
      <c r="F2" s="14"/>
      <c r="G2" s="12"/>
      <c r="H2" s="12"/>
      <c r="I2" s="13"/>
      <c r="J2" s="13"/>
      <c r="K2" s="13"/>
      <c r="L2" s="13" t="s">
        <v>2</v>
      </c>
      <c r="M2" s="14"/>
      <c r="N2" s="13"/>
      <c r="O2" s="14"/>
      <c r="P2" s="13" t="s">
        <v>3</v>
      </c>
      <c r="Q2" s="13"/>
    </row>
    <row r="3" spans="1:17" ht="12.75">
      <c r="A3" s="12"/>
      <c r="B3" s="12"/>
      <c r="C3" s="12"/>
      <c r="D3" s="12"/>
      <c r="E3" s="13"/>
      <c r="F3" s="14"/>
      <c r="G3" s="12"/>
      <c r="H3" s="12"/>
      <c r="I3" s="13"/>
      <c r="J3" s="13"/>
      <c r="K3" s="13"/>
      <c r="L3" s="13" t="s">
        <v>4</v>
      </c>
      <c r="M3" s="14"/>
      <c r="N3" s="13" t="s">
        <v>5</v>
      </c>
      <c r="O3" s="14"/>
      <c r="P3" s="13"/>
      <c r="Q3" s="13"/>
    </row>
    <row r="4" spans="1:17" ht="67.5" customHeight="1">
      <c r="A4" s="15" t="s">
        <v>6</v>
      </c>
      <c r="B4" s="15" t="s">
        <v>7</v>
      </c>
      <c r="C4" s="15" t="s">
        <v>8</v>
      </c>
      <c r="D4" s="15" t="s">
        <v>9</v>
      </c>
      <c r="E4" s="16" t="s">
        <v>10</v>
      </c>
      <c r="F4" s="17" t="s">
        <v>11</v>
      </c>
      <c r="G4" s="15" t="s">
        <v>12</v>
      </c>
      <c r="H4" s="15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6" t="s">
        <v>17</v>
      </c>
      <c r="O4" s="17" t="s">
        <v>18</v>
      </c>
      <c r="P4" s="16" t="s">
        <v>19</v>
      </c>
      <c r="Q4" s="16" t="s">
        <v>20</v>
      </c>
    </row>
    <row r="5" spans="1:17" ht="12.75">
      <c r="A5" s="3" t="s">
        <v>21</v>
      </c>
      <c r="B5" s="5" t="s">
        <v>22</v>
      </c>
      <c r="C5" s="1"/>
      <c r="D5" s="2"/>
      <c r="E5" s="18">
        <f>E6+E14</f>
        <v>4.7</v>
      </c>
      <c r="F5" s="18">
        <f>F6+F14</f>
        <v>72.4</v>
      </c>
      <c r="G5" s="6"/>
      <c r="H5" s="6"/>
      <c r="I5" s="18">
        <f aca="true" t="shared" si="0" ref="I5:Q5">I6+I14</f>
        <v>143.4004</v>
      </c>
      <c r="J5" s="18">
        <f t="shared" si="0"/>
        <v>130.277</v>
      </c>
      <c r="K5" s="18">
        <f t="shared" si="0"/>
        <v>41.889</v>
      </c>
      <c r="L5" s="18">
        <f t="shared" si="0"/>
        <v>4</v>
      </c>
      <c r="M5" s="19">
        <f t="shared" si="0"/>
        <v>40.4</v>
      </c>
      <c r="N5" s="18">
        <f t="shared" si="0"/>
        <v>4</v>
      </c>
      <c r="O5" s="19">
        <f t="shared" si="0"/>
        <v>40.4</v>
      </c>
      <c r="P5" s="18">
        <f t="shared" si="0"/>
        <v>41.889</v>
      </c>
      <c r="Q5" s="18">
        <f t="shared" si="0"/>
        <v>41.889</v>
      </c>
    </row>
    <row r="6" spans="1:17" ht="12.75">
      <c r="A6" s="3" t="s">
        <v>23</v>
      </c>
      <c r="B6" s="5" t="s">
        <v>24</v>
      </c>
      <c r="C6" s="1"/>
      <c r="D6" s="2"/>
      <c r="E6" s="18">
        <f>E7</f>
        <v>0</v>
      </c>
      <c r="F6" s="18">
        <f>F7</f>
        <v>20.4</v>
      </c>
      <c r="G6" s="6"/>
      <c r="H6" s="6"/>
      <c r="I6" s="18">
        <f aca="true" t="shared" si="1" ref="I6:Q6">I7</f>
        <v>49.702400000000004</v>
      </c>
      <c r="J6" s="18">
        <f t="shared" si="1"/>
        <v>36.579</v>
      </c>
      <c r="K6" s="18">
        <f t="shared" si="1"/>
        <v>36.579</v>
      </c>
      <c r="L6" s="18">
        <f t="shared" si="1"/>
        <v>0</v>
      </c>
      <c r="M6" s="19">
        <f t="shared" si="1"/>
        <v>20.4</v>
      </c>
      <c r="N6" s="18">
        <f t="shared" si="1"/>
        <v>0</v>
      </c>
      <c r="O6" s="19">
        <f t="shared" si="1"/>
        <v>20.4</v>
      </c>
      <c r="P6" s="18">
        <f t="shared" si="1"/>
        <v>36.579</v>
      </c>
      <c r="Q6" s="18">
        <f t="shared" si="1"/>
        <v>36.579</v>
      </c>
    </row>
    <row r="7" spans="1:17" ht="12.75">
      <c r="A7" s="3" t="s">
        <v>25</v>
      </c>
      <c r="B7" s="5" t="s">
        <v>26</v>
      </c>
      <c r="C7" s="1"/>
      <c r="D7" s="2"/>
      <c r="E7" s="18">
        <f>E8+E9</f>
        <v>0</v>
      </c>
      <c r="F7" s="18">
        <f>F8+F9</f>
        <v>20.4</v>
      </c>
      <c r="G7" s="6"/>
      <c r="H7" s="6"/>
      <c r="I7" s="18">
        <f aca="true" t="shared" si="2" ref="I7:Q7">I8+I9</f>
        <v>49.702400000000004</v>
      </c>
      <c r="J7" s="18">
        <f t="shared" si="2"/>
        <v>36.579</v>
      </c>
      <c r="K7" s="18">
        <f t="shared" si="2"/>
        <v>36.579</v>
      </c>
      <c r="L7" s="18">
        <f t="shared" si="2"/>
        <v>0</v>
      </c>
      <c r="M7" s="19">
        <f t="shared" si="2"/>
        <v>20.4</v>
      </c>
      <c r="N7" s="18">
        <f t="shared" si="2"/>
        <v>0</v>
      </c>
      <c r="O7" s="19">
        <f t="shared" si="2"/>
        <v>20.4</v>
      </c>
      <c r="P7" s="18">
        <f t="shared" si="2"/>
        <v>36.579</v>
      </c>
      <c r="Q7" s="18">
        <f t="shared" si="2"/>
        <v>36.579</v>
      </c>
    </row>
    <row r="8" spans="1:17" ht="12.75">
      <c r="A8" s="3" t="s">
        <v>27</v>
      </c>
      <c r="B8" s="5" t="s">
        <v>28</v>
      </c>
      <c r="C8" s="1"/>
      <c r="D8" s="2"/>
      <c r="E8" s="18">
        <v>0</v>
      </c>
      <c r="F8" s="19">
        <v>0</v>
      </c>
      <c r="G8" s="6"/>
      <c r="H8" s="6"/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12.75">
      <c r="A9" s="3" t="s">
        <v>35</v>
      </c>
      <c r="B9" s="5" t="s">
        <v>36</v>
      </c>
      <c r="C9" s="1"/>
      <c r="D9" s="2"/>
      <c r="E9" s="18">
        <v>0</v>
      </c>
      <c r="F9" s="19">
        <v>20.4</v>
      </c>
      <c r="G9" s="6"/>
      <c r="H9" s="6"/>
      <c r="I9" s="18">
        <v>49.702400000000004</v>
      </c>
      <c r="J9" s="18">
        <v>36.579</v>
      </c>
      <c r="K9" s="18">
        <v>36.579</v>
      </c>
      <c r="L9" s="18">
        <v>0</v>
      </c>
      <c r="M9" s="19">
        <v>20.4</v>
      </c>
      <c r="N9" s="18">
        <v>0</v>
      </c>
      <c r="O9" s="19">
        <v>20.4</v>
      </c>
      <c r="P9" s="18">
        <v>36.579</v>
      </c>
      <c r="Q9" s="18">
        <v>36.579</v>
      </c>
    </row>
    <row r="10" spans="1:17" ht="12.75">
      <c r="A10" s="3" t="s">
        <v>38</v>
      </c>
      <c r="B10" s="5" t="s">
        <v>39</v>
      </c>
      <c r="C10" s="1"/>
      <c r="D10" s="2"/>
      <c r="E10" s="18">
        <v>0</v>
      </c>
      <c r="F10" s="19">
        <v>20</v>
      </c>
      <c r="G10" s="6"/>
      <c r="H10" s="6"/>
      <c r="I10" s="18">
        <v>45.0814</v>
      </c>
      <c r="J10" s="18">
        <v>31.958</v>
      </c>
      <c r="K10" s="18">
        <v>31.958</v>
      </c>
      <c r="L10" s="18">
        <v>0</v>
      </c>
      <c r="M10" s="19">
        <v>20</v>
      </c>
      <c r="N10" s="18">
        <v>0</v>
      </c>
      <c r="O10" s="19">
        <v>20</v>
      </c>
      <c r="P10" s="18">
        <v>31.958</v>
      </c>
      <c r="Q10" s="18">
        <v>31.958</v>
      </c>
    </row>
    <row r="11" spans="1:17" ht="28.5">
      <c r="A11" s="4" t="s">
        <v>40</v>
      </c>
      <c r="B11" s="7" t="s">
        <v>41</v>
      </c>
      <c r="C11" s="4" t="s">
        <v>34</v>
      </c>
      <c r="D11" s="4" t="s">
        <v>42</v>
      </c>
      <c r="E11" s="18">
        <v>0</v>
      </c>
      <c r="F11" s="19">
        <v>0</v>
      </c>
      <c r="G11" s="6">
        <v>2013</v>
      </c>
      <c r="H11" s="6">
        <v>2015</v>
      </c>
      <c r="I11" s="18">
        <v>17.762</v>
      </c>
      <c r="J11" s="18">
        <v>6.296</v>
      </c>
      <c r="K11" s="18">
        <v>6.296</v>
      </c>
      <c r="L11" s="18">
        <v>0</v>
      </c>
      <c r="M11" s="19">
        <v>0</v>
      </c>
      <c r="N11" s="18">
        <v>0</v>
      </c>
      <c r="O11" s="19">
        <v>0</v>
      </c>
      <c r="P11" s="18">
        <v>6.296</v>
      </c>
      <c r="Q11" s="18">
        <v>6.296</v>
      </c>
    </row>
    <row r="12" spans="1:17" ht="42.75">
      <c r="A12" s="4" t="s">
        <v>43</v>
      </c>
      <c r="B12" s="7" t="s">
        <v>44</v>
      </c>
      <c r="C12" s="4" t="s">
        <v>45</v>
      </c>
      <c r="D12" s="4" t="s">
        <v>42</v>
      </c>
      <c r="E12" s="18">
        <v>0</v>
      </c>
      <c r="F12" s="19">
        <v>20</v>
      </c>
      <c r="G12" s="6">
        <v>2012</v>
      </c>
      <c r="H12" s="6">
        <v>2015</v>
      </c>
      <c r="I12" s="18">
        <v>27.3194</v>
      </c>
      <c r="J12" s="18">
        <v>25.662</v>
      </c>
      <c r="K12" s="18">
        <v>25.662</v>
      </c>
      <c r="L12" s="18">
        <v>0</v>
      </c>
      <c r="M12" s="19">
        <v>20</v>
      </c>
      <c r="N12" s="18">
        <v>0</v>
      </c>
      <c r="O12" s="19">
        <v>20</v>
      </c>
      <c r="P12" s="18">
        <v>25.662</v>
      </c>
      <c r="Q12" s="18">
        <v>25.662</v>
      </c>
    </row>
    <row r="13" spans="1:17" ht="12.75">
      <c r="A13" s="1"/>
      <c r="B13" s="3" t="s">
        <v>30</v>
      </c>
      <c r="C13" s="1"/>
      <c r="D13" s="2"/>
      <c r="E13" s="18"/>
      <c r="F13" s="19"/>
      <c r="G13" s="6"/>
      <c r="H13" s="6"/>
      <c r="I13" s="18"/>
      <c r="J13" s="18"/>
      <c r="K13" s="18"/>
      <c r="L13" s="18">
        <v>0</v>
      </c>
      <c r="M13" s="19">
        <v>0</v>
      </c>
      <c r="N13" s="18"/>
      <c r="O13" s="19"/>
      <c r="P13" s="18">
        <v>0</v>
      </c>
      <c r="Q13" s="18"/>
    </row>
    <row r="14" spans="1:17" ht="12.75">
      <c r="A14" s="3" t="s">
        <v>48</v>
      </c>
      <c r="B14" s="5" t="s">
        <v>49</v>
      </c>
      <c r="C14" s="1"/>
      <c r="D14" s="2"/>
      <c r="E14" s="18">
        <f>E15</f>
        <v>4.7</v>
      </c>
      <c r="F14" s="18">
        <f>F15</f>
        <v>52</v>
      </c>
      <c r="G14" s="6"/>
      <c r="H14" s="6"/>
      <c r="I14" s="18">
        <f aca="true" t="shared" si="3" ref="I14:Q14">I15</f>
        <v>93.698</v>
      </c>
      <c r="J14" s="18">
        <f t="shared" si="3"/>
        <v>93.698</v>
      </c>
      <c r="K14" s="18">
        <f t="shared" si="3"/>
        <v>5.31</v>
      </c>
      <c r="L14" s="18">
        <f t="shared" si="3"/>
        <v>4</v>
      </c>
      <c r="M14" s="19">
        <f t="shared" si="3"/>
        <v>20</v>
      </c>
      <c r="N14" s="18">
        <f t="shared" si="3"/>
        <v>4</v>
      </c>
      <c r="O14" s="19">
        <f t="shared" si="3"/>
        <v>20</v>
      </c>
      <c r="P14" s="18">
        <f t="shared" si="3"/>
        <v>5.31</v>
      </c>
      <c r="Q14" s="18">
        <f t="shared" si="3"/>
        <v>5.31</v>
      </c>
    </row>
    <row r="15" spans="1:17" ht="21">
      <c r="A15" s="3" t="s">
        <v>50</v>
      </c>
      <c r="B15" s="5" t="s">
        <v>47</v>
      </c>
      <c r="C15" s="1"/>
      <c r="D15" s="2"/>
      <c r="E15" s="18">
        <f>E16+E22</f>
        <v>4.7</v>
      </c>
      <c r="F15" s="18">
        <f>F16+F22</f>
        <v>52</v>
      </c>
      <c r="G15" s="6"/>
      <c r="H15" s="6"/>
      <c r="I15" s="18">
        <f aca="true" t="shared" si="4" ref="I15:Q15">I16+I22</f>
        <v>93.698</v>
      </c>
      <c r="J15" s="18">
        <f t="shared" si="4"/>
        <v>93.698</v>
      </c>
      <c r="K15" s="18">
        <f t="shared" si="4"/>
        <v>5.31</v>
      </c>
      <c r="L15" s="18">
        <f t="shared" si="4"/>
        <v>4</v>
      </c>
      <c r="M15" s="19">
        <f t="shared" si="4"/>
        <v>20</v>
      </c>
      <c r="N15" s="18">
        <f t="shared" si="4"/>
        <v>4</v>
      </c>
      <c r="O15" s="19">
        <f t="shared" si="4"/>
        <v>20</v>
      </c>
      <c r="P15" s="18">
        <f t="shared" si="4"/>
        <v>5.31</v>
      </c>
      <c r="Q15" s="18">
        <f t="shared" si="4"/>
        <v>5.31</v>
      </c>
    </row>
    <row r="16" spans="1:17" ht="12.75">
      <c r="A16" s="3" t="s">
        <v>51</v>
      </c>
      <c r="B16" s="5" t="s">
        <v>28</v>
      </c>
      <c r="C16" s="1"/>
      <c r="D16" s="2"/>
      <c r="E16" s="18">
        <f>E17+E18</f>
        <v>4</v>
      </c>
      <c r="F16" s="18">
        <f>F17+F18</f>
        <v>0</v>
      </c>
      <c r="G16" s="6"/>
      <c r="H16" s="6"/>
      <c r="I16" s="18">
        <f aca="true" t="shared" si="5" ref="I16:Q16">I17+I18</f>
        <v>0</v>
      </c>
      <c r="J16" s="18">
        <f t="shared" si="5"/>
        <v>0</v>
      </c>
      <c r="K16" s="18">
        <f t="shared" si="5"/>
        <v>0</v>
      </c>
      <c r="L16" s="18">
        <f t="shared" si="5"/>
        <v>4</v>
      </c>
      <c r="M16" s="19">
        <f t="shared" si="5"/>
        <v>0</v>
      </c>
      <c r="N16" s="18">
        <f t="shared" si="5"/>
        <v>4</v>
      </c>
      <c r="O16" s="19">
        <f t="shared" si="5"/>
        <v>0</v>
      </c>
      <c r="P16" s="18">
        <f t="shared" si="5"/>
        <v>0</v>
      </c>
      <c r="Q16" s="18">
        <f t="shared" si="5"/>
        <v>0</v>
      </c>
    </row>
    <row r="17" spans="1:17" ht="12.75">
      <c r="A17" s="3" t="s">
        <v>52</v>
      </c>
      <c r="B17" s="5" t="s">
        <v>29</v>
      </c>
      <c r="C17" s="1"/>
      <c r="D17" s="2"/>
      <c r="E17" s="18">
        <v>0</v>
      </c>
      <c r="F17" s="19">
        <v>0</v>
      </c>
      <c r="G17" s="6"/>
      <c r="H17" s="6"/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2.75">
      <c r="A18" s="3" t="s">
        <v>53</v>
      </c>
      <c r="B18" s="5" t="s">
        <v>32</v>
      </c>
      <c r="C18" s="1"/>
      <c r="D18" s="2"/>
      <c r="E18" s="18">
        <f>E19</f>
        <v>4</v>
      </c>
      <c r="F18" s="18">
        <f>F19</f>
        <v>0</v>
      </c>
      <c r="G18" s="6"/>
      <c r="H18" s="6"/>
      <c r="I18" s="18">
        <f aca="true" t="shared" si="6" ref="I18:Q18">I19</f>
        <v>0</v>
      </c>
      <c r="J18" s="18">
        <f t="shared" si="6"/>
        <v>0</v>
      </c>
      <c r="K18" s="18">
        <f t="shared" si="6"/>
        <v>0</v>
      </c>
      <c r="L18" s="18">
        <f t="shared" si="6"/>
        <v>4</v>
      </c>
      <c r="M18" s="19">
        <f t="shared" si="6"/>
        <v>0</v>
      </c>
      <c r="N18" s="18">
        <f t="shared" si="6"/>
        <v>4</v>
      </c>
      <c r="O18" s="19">
        <f t="shared" si="6"/>
        <v>0</v>
      </c>
      <c r="P18" s="18">
        <f t="shared" si="6"/>
        <v>0</v>
      </c>
      <c r="Q18" s="18">
        <f t="shared" si="6"/>
        <v>0</v>
      </c>
    </row>
    <row r="19" spans="1:17" ht="12.75">
      <c r="A19" s="3" t="s">
        <v>54</v>
      </c>
      <c r="B19" s="5" t="s">
        <v>33</v>
      </c>
      <c r="C19" s="1"/>
      <c r="D19" s="2"/>
      <c r="E19" s="18">
        <v>4</v>
      </c>
      <c r="F19" s="19">
        <v>0</v>
      </c>
      <c r="G19" s="6"/>
      <c r="H19" s="6"/>
      <c r="I19" s="18">
        <v>0</v>
      </c>
      <c r="J19" s="18">
        <v>0</v>
      </c>
      <c r="K19" s="18">
        <v>0</v>
      </c>
      <c r="L19" s="18">
        <v>4</v>
      </c>
      <c r="M19" s="19">
        <v>0</v>
      </c>
      <c r="N19" s="18">
        <v>4</v>
      </c>
      <c r="O19" s="19">
        <v>0</v>
      </c>
      <c r="P19" s="18">
        <v>0</v>
      </c>
      <c r="Q19" s="18">
        <v>0</v>
      </c>
    </row>
    <row r="20" spans="1:17" ht="28.5">
      <c r="A20" s="4" t="s">
        <v>55</v>
      </c>
      <c r="B20" s="7" t="s">
        <v>56</v>
      </c>
      <c r="C20" s="4" t="s">
        <v>31</v>
      </c>
      <c r="D20" s="4" t="s">
        <v>42</v>
      </c>
      <c r="E20" s="18">
        <v>4</v>
      </c>
      <c r="F20" s="19">
        <v>0</v>
      </c>
      <c r="G20" s="6">
        <v>2014</v>
      </c>
      <c r="H20" s="6">
        <v>2015</v>
      </c>
      <c r="I20" s="18"/>
      <c r="J20" s="18"/>
      <c r="K20" s="18"/>
      <c r="L20" s="18">
        <v>4</v>
      </c>
      <c r="M20" s="19">
        <v>0</v>
      </c>
      <c r="N20" s="18">
        <v>4</v>
      </c>
      <c r="O20" s="19">
        <v>0</v>
      </c>
      <c r="P20" s="18">
        <v>0</v>
      </c>
      <c r="Q20" s="18"/>
    </row>
    <row r="21" spans="1:17" ht="12.75">
      <c r="A21" s="1"/>
      <c r="B21" s="3" t="s">
        <v>30</v>
      </c>
      <c r="C21" s="1"/>
      <c r="D21" s="2"/>
      <c r="E21" s="18"/>
      <c r="F21" s="19"/>
      <c r="G21" s="6"/>
      <c r="H21" s="6"/>
      <c r="I21" s="18"/>
      <c r="J21" s="18"/>
      <c r="K21" s="18"/>
      <c r="L21" s="18">
        <v>0</v>
      </c>
      <c r="M21" s="19">
        <v>0</v>
      </c>
      <c r="N21" s="18"/>
      <c r="O21" s="19"/>
      <c r="P21" s="18">
        <v>0</v>
      </c>
      <c r="Q21" s="18"/>
    </row>
    <row r="22" spans="1:17" ht="12.75">
      <c r="A22" s="3" t="s">
        <v>57</v>
      </c>
      <c r="B22" s="5" t="s">
        <v>36</v>
      </c>
      <c r="C22" s="1"/>
      <c r="D22" s="2"/>
      <c r="E22" s="18">
        <f>E25</f>
        <v>0.7</v>
      </c>
      <c r="F22" s="18">
        <f>F25</f>
        <v>52</v>
      </c>
      <c r="G22" s="6"/>
      <c r="H22" s="6"/>
      <c r="I22" s="18">
        <f aca="true" t="shared" si="7" ref="I22:Q22">I25</f>
        <v>93.698</v>
      </c>
      <c r="J22" s="18">
        <f t="shared" si="7"/>
        <v>93.698</v>
      </c>
      <c r="K22" s="18">
        <f t="shared" si="7"/>
        <v>5.31</v>
      </c>
      <c r="L22" s="18">
        <f t="shared" si="7"/>
        <v>0</v>
      </c>
      <c r="M22" s="19">
        <f t="shared" si="7"/>
        <v>20</v>
      </c>
      <c r="N22" s="18">
        <f t="shared" si="7"/>
        <v>0</v>
      </c>
      <c r="O22" s="19">
        <f t="shared" si="7"/>
        <v>20</v>
      </c>
      <c r="P22" s="18">
        <f t="shared" si="7"/>
        <v>5.31</v>
      </c>
      <c r="Q22" s="18">
        <f t="shared" si="7"/>
        <v>5.31</v>
      </c>
    </row>
    <row r="23" spans="1:17" ht="12.75">
      <c r="A23" s="3" t="s">
        <v>58</v>
      </c>
      <c r="B23" s="5" t="s">
        <v>37</v>
      </c>
      <c r="C23" s="1"/>
      <c r="D23" s="2"/>
      <c r="E23" s="18"/>
      <c r="F23" s="19"/>
      <c r="G23" s="6"/>
      <c r="H23" s="6"/>
      <c r="I23" s="18"/>
      <c r="J23" s="18"/>
      <c r="K23" s="18"/>
      <c r="L23" s="18">
        <v>0</v>
      </c>
      <c r="M23" s="19">
        <v>0</v>
      </c>
      <c r="N23" s="18"/>
      <c r="O23" s="19"/>
      <c r="P23" s="18">
        <v>0</v>
      </c>
      <c r="Q23" s="18"/>
    </row>
    <row r="24" spans="1:17" ht="12.75">
      <c r="A24" s="1"/>
      <c r="B24" s="3" t="s">
        <v>30</v>
      </c>
      <c r="C24" s="1"/>
      <c r="D24" s="2"/>
      <c r="E24" s="18"/>
      <c r="F24" s="19"/>
      <c r="G24" s="6"/>
      <c r="H24" s="6"/>
      <c r="I24" s="18"/>
      <c r="J24" s="18"/>
      <c r="K24" s="18"/>
      <c r="L24" s="18">
        <v>0</v>
      </c>
      <c r="M24" s="19">
        <v>0</v>
      </c>
      <c r="N24" s="18"/>
      <c r="O24" s="19"/>
      <c r="P24" s="18">
        <v>0</v>
      </c>
      <c r="Q24" s="18"/>
    </row>
    <row r="25" spans="1:17" ht="12.75">
      <c r="A25" s="3" t="s">
        <v>59</v>
      </c>
      <c r="B25" s="5" t="s">
        <v>39</v>
      </c>
      <c r="C25" s="1"/>
      <c r="D25" s="2"/>
      <c r="E25" s="18">
        <v>0.7</v>
      </c>
      <c r="F25" s="19">
        <v>52</v>
      </c>
      <c r="G25" s="6"/>
      <c r="H25" s="6"/>
      <c r="I25" s="18">
        <v>93.698</v>
      </c>
      <c r="J25" s="18">
        <v>93.698</v>
      </c>
      <c r="K25" s="18">
        <v>5.31</v>
      </c>
      <c r="L25" s="18">
        <v>0</v>
      </c>
      <c r="M25" s="19">
        <v>20</v>
      </c>
      <c r="N25" s="18">
        <v>0</v>
      </c>
      <c r="O25" s="19">
        <v>20</v>
      </c>
      <c r="P25" s="18">
        <v>5.31</v>
      </c>
      <c r="Q25" s="18">
        <v>5.31</v>
      </c>
    </row>
    <row r="26" spans="1:17" ht="28.5">
      <c r="A26" s="4" t="s">
        <v>60</v>
      </c>
      <c r="B26" s="7" t="s">
        <v>61</v>
      </c>
      <c r="C26" s="4" t="s">
        <v>46</v>
      </c>
      <c r="D26" s="4" t="s">
        <v>62</v>
      </c>
      <c r="E26" s="18">
        <v>0.7</v>
      </c>
      <c r="F26" s="19">
        <v>32</v>
      </c>
      <c r="G26" s="6">
        <v>2015</v>
      </c>
      <c r="H26" s="6">
        <v>2017</v>
      </c>
      <c r="I26" s="18">
        <v>93.698</v>
      </c>
      <c r="J26" s="18">
        <v>93.698</v>
      </c>
      <c r="K26" s="18">
        <v>5.31</v>
      </c>
      <c r="L26" s="18">
        <v>0</v>
      </c>
      <c r="M26" s="19">
        <v>0</v>
      </c>
      <c r="N26" s="18"/>
      <c r="O26" s="19"/>
      <c r="P26" s="18">
        <v>5.31</v>
      </c>
      <c r="Q26" s="18">
        <v>5.31</v>
      </c>
    </row>
    <row r="27" spans="1:17" ht="42.75">
      <c r="A27" s="4" t="s">
        <v>63</v>
      </c>
      <c r="B27" s="7" t="s">
        <v>64</v>
      </c>
      <c r="C27" s="4" t="s">
        <v>31</v>
      </c>
      <c r="D27" s="4" t="s">
        <v>42</v>
      </c>
      <c r="E27" s="18"/>
      <c r="F27" s="19">
        <v>20</v>
      </c>
      <c r="G27" s="6">
        <v>2013</v>
      </c>
      <c r="H27" s="6">
        <v>2015</v>
      </c>
      <c r="I27" s="18"/>
      <c r="J27" s="18"/>
      <c r="K27" s="18"/>
      <c r="L27" s="18">
        <v>0</v>
      </c>
      <c r="M27" s="19">
        <v>20</v>
      </c>
      <c r="N27" s="18"/>
      <c r="O27" s="19">
        <v>20</v>
      </c>
      <c r="P27" s="18">
        <v>0</v>
      </c>
      <c r="Q27" s="18"/>
    </row>
    <row r="28" spans="1:17" ht="12.75">
      <c r="A28" s="1"/>
      <c r="B28" s="3" t="s">
        <v>30</v>
      </c>
      <c r="C28" s="1"/>
      <c r="D28" s="2"/>
      <c r="E28" s="18"/>
      <c r="F28" s="19"/>
      <c r="G28" s="6"/>
      <c r="H28" s="6"/>
      <c r="I28" s="18"/>
      <c r="J28" s="18"/>
      <c r="K28" s="18"/>
      <c r="L28" s="18">
        <v>0</v>
      </c>
      <c r="M28" s="19">
        <v>0</v>
      </c>
      <c r="N28" s="18"/>
      <c r="O28" s="19"/>
      <c r="P28" s="18">
        <v>0</v>
      </c>
      <c r="Q28" s="18"/>
    </row>
    <row r="31" spans="2:7" s="20" customFormat="1" ht="18">
      <c r="B31" s="20" t="s">
        <v>65</v>
      </c>
      <c r="G31" s="20" t="s">
        <v>66</v>
      </c>
    </row>
    <row r="34" ht="12.75">
      <c r="A34" s="21" t="s">
        <v>67</v>
      </c>
    </row>
  </sheetData>
  <sheetProtection/>
  <mergeCells count="7">
    <mergeCell ref="A2:C3"/>
    <mergeCell ref="D2:K3"/>
    <mergeCell ref="L2:O2"/>
    <mergeCell ref="L3:M3"/>
    <mergeCell ref="N3:O3"/>
    <mergeCell ref="P2:Q3"/>
    <mergeCell ref="A1:Q1"/>
  </mergeCells>
  <hyperlinks>
    <hyperlink ref="B13" r:id="rId1" display="Добавить"/>
    <hyperlink ref="B21" r:id="rId2" display="Добавить"/>
    <hyperlink ref="B24" r:id="rId3" display="Добавить"/>
    <hyperlink ref="B28" r:id="rId4" display="Добавить"/>
  </hyperlink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64" r:id="rId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gorbunovaea</dc:creator>
  <cp:keywords/>
  <dc:description/>
  <cp:lastModifiedBy>Горбунова Елена Александровна</cp:lastModifiedBy>
  <cp:lastPrinted>2015-02-27T12:05:01Z</cp:lastPrinted>
  <dcterms:modified xsi:type="dcterms:W3CDTF">2015-02-27T12:05:40Z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